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I71" i="1" l="1"/>
  <c r="L71" i="1"/>
  <c r="F71" i="1"/>
  <c r="N10" i="3"/>
  <c r="K10" i="3"/>
  <c r="N9" i="3"/>
  <c r="K9" i="3"/>
  <c r="N56" i="2"/>
  <c r="K56" i="2"/>
  <c r="N55" i="2"/>
  <c r="K55" i="2"/>
  <c r="N54" i="2"/>
  <c r="K54" i="2"/>
  <c r="N53" i="2"/>
  <c r="K53" i="2"/>
  <c r="N52" i="2"/>
  <c r="K52" i="2"/>
  <c r="N51" i="2"/>
  <c r="K51" i="2"/>
  <c r="N50" i="2"/>
  <c r="K50" i="2"/>
  <c r="N49" i="2"/>
  <c r="K49" i="2"/>
  <c r="N48" i="2"/>
  <c r="K48" i="2"/>
  <c r="N47" i="2"/>
  <c r="K47" i="2"/>
  <c r="N46" i="2"/>
  <c r="K46" i="2"/>
  <c r="N45" i="2"/>
  <c r="K45" i="2"/>
  <c r="N44" i="2"/>
  <c r="K44" i="2"/>
  <c r="N43" i="2"/>
  <c r="K43" i="2"/>
  <c r="N32" i="2"/>
  <c r="K32" i="2"/>
  <c r="H32" i="2"/>
  <c r="K13" i="3"/>
  <c r="H13" i="3"/>
  <c r="K62" i="2"/>
  <c r="H62" i="2"/>
  <c r="F67" i="1"/>
  <c r="I61" i="1"/>
  <c r="I62" i="1"/>
  <c r="I63" i="1"/>
  <c r="I64" i="1"/>
  <c r="I65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I51" i="1"/>
  <c r="I52" i="1"/>
  <c r="I53" i="1"/>
  <c r="I54" i="1"/>
  <c r="I55" i="1"/>
  <c r="I56" i="1"/>
  <c r="I57" i="1"/>
  <c r="I58" i="1"/>
  <c r="I59" i="1"/>
  <c r="I60" i="1"/>
  <c r="L50" i="1"/>
  <c r="I50" i="1"/>
  <c r="N24" i="3"/>
  <c r="K24" i="3"/>
  <c r="H24" i="3"/>
  <c r="N13" i="3"/>
  <c r="F75" i="1" l="1"/>
  <c r="I67" i="1"/>
  <c r="I75" i="1" s="1"/>
  <c r="N62" i="2"/>
  <c r="L67" i="1"/>
  <c r="L75" i="1" l="1"/>
</calcChain>
</file>

<file path=xl/sharedStrings.xml><?xml version="1.0" encoding="utf-8"?>
<sst xmlns="http://schemas.openxmlformats.org/spreadsheetml/2006/main" count="646" uniqueCount="133">
  <si>
    <t>Утверждаю</t>
  </si>
  <si>
    <t>МКУ "Управление образования администрации Таштагольского муниципального района"</t>
  </si>
  <si>
    <t>подпись</t>
  </si>
  <si>
    <t>Бюджетная смета на 2019 финансовый год и плановый период 2020 и 2021 годов</t>
  </si>
  <si>
    <t>КОДЫ</t>
  </si>
  <si>
    <t>Дата</t>
  </si>
  <si>
    <t>Формы по ОКУД</t>
  </si>
  <si>
    <t>по ОКТМО</t>
  </si>
  <si>
    <t>по ОКЕИ</t>
  </si>
  <si>
    <t>Получатель бюджетных средств</t>
  </si>
  <si>
    <t>Распорядитель бюджетных средств</t>
  </si>
  <si>
    <t>-</t>
  </si>
  <si>
    <t>Главный  распорядитель бюджетных средств</t>
  </si>
  <si>
    <t xml:space="preserve">  МКУ " Управление образования администрации таштагольского       муниципального района"</t>
  </si>
  <si>
    <t>Наименование бюджета</t>
  </si>
  <si>
    <t>Бюджет Муниципального образования "Таштагольский муниципальный район"</t>
  </si>
  <si>
    <t>Единица измерения:</t>
  </si>
  <si>
    <t>руб.</t>
  </si>
  <si>
    <t>Начальник:     Е.Н. Грешилова</t>
  </si>
  <si>
    <t>Раздел 1. Итоговые показатели бюджетной сметы</t>
  </si>
  <si>
    <t>Код по бюджетной классификации Российской Федерации</t>
  </si>
  <si>
    <t>Код аналитического показателя</t>
  </si>
  <si>
    <t>раздел</t>
  </si>
  <si>
    <t>подраздел</t>
  </si>
  <si>
    <t>целевая статья</t>
  </si>
  <si>
    <t>вид расходов</t>
  </si>
  <si>
    <t>Сумма</t>
  </si>
  <si>
    <t xml:space="preserve">                              на 2021 год                                                                                                      ( на второй год планового периода)</t>
  </si>
  <si>
    <t>в валюте</t>
  </si>
  <si>
    <t>код валюты по ОКВ</t>
  </si>
  <si>
    <t>в рублях      (рублевом эквиваленте)</t>
  </si>
  <si>
    <t>на 2019 год                                                              ( на текущий финансовый год)</t>
  </si>
  <si>
    <t>Итого по коду БК</t>
  </si>
  <si>
    <t>Всего</t>
  </si>
  <si>
    <t>х</t>
  </si>
  <si>
    <t>07</t>
  </si>
  <si>
    <t>Раздел 2. Лимиты бюджетных обязательств по расходам получателя бюджетных средств</t>
  </si>
  <si>
    <t>Наименование показателя</t>
  </si>
  <si>
    <t>Код строки</t>
  </si>
  <si>
    <t>в рублях                   ( рублевом эквиваленте)</t>
  </si>
  <si>
    <t>на 2019 год                                                               (на текущий финансовый год)</t>
  </si>
  <si>
    <t>на 2020 год                                                               (на первый год планового периода)</t>
  </si>
  <si>
    <t>в рублях                                                                 ( рублевом эквиваленте)</t>
  </si>
  <si>
    <t>на 2021 год                                                               (на второй год планового периода)</t>
  </si>
  <si>
    <t>в рублях                                                                              ( рублевом эквиваленте)</t>
  </si>
  <si>
    <t>Заработная плата</t>
  </si>
  <si>
    <t>Начисления на выплаты по оплате труда</t>
  </si>
  <si>
    <t>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- производителем товаров, работ, услуг, субсидий государственным корпорациям, компаниям, публично - правовым компаниям; осуществление платежей, взносов, безвозмездных перечислений субъектам международного права; обслуживание государственного долга, исполнение судебных актов, государственных гарантий Российской  Федерации, а также по резервным расходам</t>
  </si>
  <si>
    <t>услуги связи</t>
  </si>
  <si>
    <t>коммунальные услуги</t>
  </si>
  <si>
    <t>работы, услуги по содержанию имущества</t>
  </si>
  <si>
    <t>прочие работы , услуги</t>
  </si>
  <si>
    <t>увеличение стоимости основных средств</t>
  </si>
  <si>
    <t>Раздел 4. Лимиты бюджетных обязательств по расходам на закупки товаров, работ, услуг, осуществляемые получателем бюджетных средств в пользу третьих лиц</t>
  </si>
  <si>
    <t>Раздел 5. СПРАВОЧНО: Бюджетные ассигнования на исполнение публичных обязательств</t>
  </si>
  <si>
    <t>Валюта</t>
  </si>
  <si>
    <t>наименование</t>
  </si>
  <si>
    <t>код по ОКВ</t>
  </si>
  <si>
    <t>Раздел 6. СПРАВОЧНО: курс иностранной валюты к рублю Российской Федерации</t>
  </si>
  <si>
    <t>Руководитель учреждения</t>
  </si>
  <si>
    <t>должность</t>
  </si>
  <si>
    <t>(фамилия, инициалы)</t>
  </si>
  <si>
    <t>Исполнитель</t>
  </si>
  <si>
    <t>главный специалист</t>
  </si>
  <si>
    <t>3 00 50</t>
  </si>
  <si>
    <t>(телефон)</t>
  </si>
  <si>
    <t>СОГЛАСОВАНО</t>
  </si>
  <si>
    <t>Главный бухгалтер</t>
  </si>
  <si>
    <t>МКУ " Управление образования администрации Таштагольского муниципального района"</t>
  </si>
  <si>
    <t>(подпись)</t>
  </si>
  <si>
    <t>(расшифровка подписи)</t>
  </si>
  <si>
    <t>В.А. Безушкова</t>
  </si>
  <si>
    <t>(уполномоченное лицо)</t>
  </si>
  <si>
    <t>Егорова Е.Л.</t>
  </si>
  <si>
    <t>на 2020 год                                                              ( на первый год планового периода)</t>
  </si>
  <si>
    <t>111</t>
  </si>
  <si>
    <t>211</t>
  </si>
  <si>
    <t>226</t>
  </si>
  <si>
    <t>119</t>
  </si>
  <si>
    <t>213</t>
  </si>
  <si>
    <t>244</t>
  </si>
  <si>
    <t>223</t>
  </si>
  <si>
    <t>225</t>
  </si>
  <si>
    <t>310</t>
  </si>
  <si>
    <t>346</t>
  </si>
  <si>
    <t>242</t>
  </si>
  <si>
    <t>221</t>
  </si>
  <si>
    <t>323</t>
  </si>
  <si>
    <t>911</t>
  </si>
  <si>
    <t>Пособие по социальной помощи</t>
  </si>
  <si>
    <t>директор</t>
  </si>
  <si>
    <t>222</t>
  </si>
  <si>
    <t>услуги по содержанию имущества</t>
  </si>
  <si>
    <t>прочие услуги, работы</t>
  </si>
  <si>
    <t>транспортные услуги</t>
  </si>
  <si>
    <t>запчасти, канцелярские расходы</t>
  </si>
  <si>
    <t>питание</t>
  </si>
  <si>
    <t>02</t>
  </si>
  <si>
    <t>7610020130</t>
  </si>
  <si>
    <t>342</t>
  </si>
  <si>
    <t>343</t>
  </si>
  <si>
    <t>851</t>
  </si>
  <si>
    <t>291</t>
  </si>
  <si>
    <t>853</t>
  </si>
  <si>
    <t>292</t>
  </si>
  <si>
    <t>0160010040</t>
  </si>
  <si>
    <t>09</t>
  </si>
  <si>
    <t>0110010010</t>
  </si>
  <si>
    <t>262</t>
  </si>
  <si>
    <t>0150065030</t>
  </si>
  <si>
    <t>7610071830</t>
  </si>
  <si>
    <t>10</t>
  </si>
  <si>
    <t>03</t>
  </si>
  <si>
    <t>7610070050</t>
  </si>
  <si>
    <t>761007200</t>
  </si>
  <si>
    <t>7610071930</t>
  </si>
  <si>
    <t>7610071940</t>
  </si>
  <si>
    <t>гсм</t>
  </si>
  <si>
    <t>уплата налона на имущество</t>
  </si>
  <si>
    <t>уплата иных платежей</t>
  </si>
  <si>
    <t>Тодыякова Н.И.</t>
  </si>
  <si>
    <t xml:space="preserve"> Муниципальное казенное общеобразовательное учреждение "Основная общеобразовательная школа № 31"</t>
  </si>
  <si>
    <t>услуги информационных технологий</t>
  </si>
  <si>
    <t>"    14    "</t>
  </si>
  <si>
    <t>января</t>
  </si>
  <si>
    <t>2019 г.</t>
  </si>
  <si>
    <t>от "14 " января 2019 г.</t>
  </si>
  <si>
    <r>
      <t xml:space="preserve">" </t>
    </r>
    <r>
      <rPr>
        <u/>
        <sz val="10"/>
        <rFont val="Times New Roman"/>
        <family val="1"/>
        <charset val="204"/>
      </rPr>
      <t xml:space="preserve">14 </t>
    </r>
    <r>
      <rPr>
        <sz val="10"/>
        <rFont val="Times New Roman"/>
        <family val="1"/>
        <charset val="204"/>
      </rPr>
      <t>"</t>
    </r>
  </si>
  <si>
    <t>" 14 "</t>
  </si>
  <si>
    <t>в т.ч. Отопление</t>
  </si>
  <si>
    <t>х. водоснабжение</t>
  </si>
  <si>
    <t>э.энергия</t>
  </si>
  <si>
    <t>уплата налога на имущество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</si>
</sst>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6" fillId="0" borderId="0" xfId="0" applyFont="1" applyBorder="1"/>
    <xf numFmtId="0" fontId="4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" fillId="0" borderId="2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0" fontId="1" fillId="0" borderId="9" xfId="0" applyFont="1" applyFill="1" applyBorder="1"/>
    <xf numFmtId="0" fontId="15" fillId="0" borderId="0" xfId="0" applyFont="1" applyAlignment="1">
      <alignment wrapText="1"/>
    </xf>
    <xf numFmtId="0" fontId="15" fillId="0" borderId="15" xfId="0" applyFont="1" applyBorder="1" applyAlignment="1">
      <alignment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/>
    </xf>
    <xf numFmtId="0" fontId="6" fillId="0" borderId="1" xfId="0" applyFont="1" applyBorder="1"/>
    <xf numFmtId="4" fontId="4" fillId="0" borderId="1" xfId="0" applyNumberFormat="1" applyFont="1" applyBorder="1"/>
    <xf numFmtId="0" fontId="1" fillId="0" borderId="1" xfId="0" applyFont="1" applyBorder="1" applyAlignment="1">
      <alignment horizontal="left" vertical="top"/>
    </xf>
    <xf numFmtId="0" fontId="1" fillId="0" borderId="9" xfId="0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/>
    <xf numFmtId="0" fontId="1" fillId="0" borderId="8" xfId="0" applyFont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8" fillId="0" borderId="2" xfId="0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75"/>
  <sheetViews>
    <sheetView tabSelected="1" topLeftCell="A48" workbookViewId="0">
      <selection activeCell="K73" sqref="K73"/>
    </sheetView>
  </sheetViews>
  <sheetFormatPr defaultRowHeight="15" x14ac:dyDescent="0.25"/>
  <cols>
    <col min="3" max="3" width="15.28515625" customWidth="1"/>
    <col min="5" max="5" width="14" customWidth="1"/>
    <col min="6" max="6" width="13.5703125" customWidth="1"/>
    <col min="8" max="8" width="10.7109375" customWidth="1"/>
    <col min="9" max="9" width="13.42578125" customWidth="1"/>
    <col min="11" max="11" width="11.28515625" customWidth="1"/>
    <col min="12" max="12" width="13" customWidth="1"/>
    <col min="13" max="13" width="11.85546875" customWidth="1"/>
    <col min="14" max="14" width="1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84" t="s">
        <v>0</v>
      </c>
      <c r="L2" s="84"/>
      <c r="M2" s="84"/>
      <c r="N2" s="84"/>
      <c r="O2" s="1"/>
    </row>
    <row r="3" spans="1:15" ht="50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82" t="s">
        <v>1</v>
      </c>
      <c r="L3" s="83"/>
      <c r="M3" s="83"/>
      <c r="N3" s="83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 t="s">
        <v>18</v>
      </c>
      <c r="L5" s="1"/>
      <c r="M5" s="1"/>
      <c r="N5" s="34"/>
      <c r="O5" s="35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9" t="s">
        <v>2</v>
      </c>
      <c r="O6" s="35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3" t="s">
        <v>123</v>
      </c>
      <c r="L8" s="3" t="s">
        <v>124</v>
      </c>
      <c r="M8" s="3" t="s">
        <v>125</v>
      </c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2" t="s">
        <v>3</v>
      </c>
      <c r="D10" s="12"/>
      <c r="E10" s="12"/>
      <c r="F10" s="12"/>
      <c r="G10" s="12"/>
      <c r="H10" s="12"/>
      <c r="I10" s="12"/>
      <c r="J10" s="10"/>
      <c r="K10" s="1"/>
      <c r="L10" s="1"/>
      <c r="M10" s="1"/>
      <c r="N10" s="4" t="s">
        <v>4</v>
      </c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86" t="s">
        <v>6</v>
      </c>
      <c r="M11" s="87"/>
      <c r="N11" s="4">
        <v>501012</v>
      </c>
      <c r="O11" s="1"/>
    </row>
    <row r="12" spans="1:15" x14ac:dyDescent="0.25">
      <c r="A12" s="1"/>
      <c r="B12" s="1"/>
      <c r="C12" s="85" t="s">
        <v>126</v>
      </c>
      <c r="D12" s="85"/>
      <c r="E12" s="85"/>
      <c r="F12" s="85"/>
      <c r="G12" s="85"/>
      <c r="H12" s="85"/>
      <c r="I12" s="85"/>
      <c r="J12" s="1"/>
      <c r="K12" s="1"/>
      <c r="L12" s="1"/>
      <c r="M12" s="42" t="s">
        <v>5</v>
      </c>
      <c r="N12" s="5">
        <v>43479</v>
      </c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"/>
      <c r="O13" s="1"/>
    </row>
    <row r="14" spans="1:15" ht="15" customHeight="1" x14ac:dyDescent="0.25">
      <c r="A14" s="8" t="s">
        <v>9</v>
      </c>
      <c r="B14" s="1"/>
      <c r="C14" s="1"/>
      <c r="D14" s="1"/>
      <c r="E14" s="88" t="s">
        <v>121</v>
      </c>
      <c r="F14" s="88"/>
      <c r="G14" s="88"/>
      <c r="H14" s="88"/>
      <c r="I14" s="88"/>
      <c r="J14" s="47"/>
      <c r="K14" s="47"/>
      <c r="L14" s="47"/>
      <c r="M14" s="48"/>
      <c r="N14" s="4"/>
      <c r="O14" s="1"/>
    </row>
    <row r="15" spans="1:15" ht="15" customHeight="1" x14ac:dyDescent="0.25">
      <c r="A15" s="1"/>
      <c r="B15" s="1"/>
      <c r="C15" s="1"/>
      <c r="D15" s="1"/>
      <c r="E15" s="88"/>
      <c r="F15" s="88"/>
      <c r="G15" s="88"/>
      <c r="H15" s="88"/>
      <c r="I15" s="88"/>
      <c r="J15" s="47"/>
      <c r="K15" s="47"/>
      <c r="L15" s="47"/>
      <c r="M15" s="48"/>
      <c r="N15" s="4"/>
      <c r="O15" s="1"/>
    </row>
    <row r="16" spans="1:15" ht="15" customHeight="1" x14ac:dyDescent="0.25">
      <c r="A16" s="1"/>
      <c r="B16" s="1"/>
      <c r="C16" s="1"/>
      <c r="D16" s="1"/>
      <c r="E16" s="88"/>
      <c r="F16" s="88"/>
      <c r="G16" s="88"/>
      <c r="H16" s="88"/>
      <c r="I16" s="88"/>
      <c r="J16" s="47"/>
      <c r="K16" s="47"/>
      <c r="L16" s="47"/>
      <c r="M16" s="48"/>
      <c r="N16" s="4"/>
      <c r="O16" s="1"/>
    </row>
    <row r="17" spans="1:15" x14ac:dyDescent="0.25">
      <c r="A17" s="1" t="s">
        <v>10</v>
      </c>
      <c r="B17" s="1"/>
      <c r="C17" s="1"/>
      <c r="D17" s="1"/>
      <c r="E17" s="1"/>
      <c r="F17" s="1"/>
      <c r="G17" s="9" t="s">
        <v>11</v>
      </c>
      <c r="H17" s="1"/>
      <c r="I17" s="1"/>
      <c r="J17" s="1"/>
      <c r="K17" s="1"/>
      <c r="L17" s="1" t="s">
        <v>7</v>
      </c>
      <c r="M17" s="1"/>
      <c r="N17" s="4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8</v>
      </c>
      <c r="M18" s="1"/>
      <c r="N18" s="4">
        <v>383</v>
      </c>
      <c r="O18" s="1"/>
    </row>
    <row r="19" spans="1:15" ht="26.25" customHeight="1" x14ac:dyDescent="0.25">
      <c r="A19" s="1" t="s">
        <v>12</v>
      </c>
      <c r="B19" s="1"/>
      <c r="C19" s="1"/>
      <c r="D19" s="1"/>
      <c r="E19" s="82" t="s">
        <v>13</v>
      </c>
      <c r="F19" s="82"/>
      <c r="G19" s="82"/>
      <c r="H19" s="82"/>
      <c r="I19" s="82"/>
      <c r="J19" s="82"/>
      <c r="K19" s="1"/>
      <c r="L19" s="1"/>
      <c r="M19" s="1"/>
      <c r="N19" s="6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6"/>
      <c r="O20" s="1"/>
    </row>
    <row r="21" spans="1:15" x14ac:dyDescent="0.25">
      <c r="A21" s="1" t="s">
        <v>14</v>
      </c>
      <c r="B21" s="1"/>
      <c r="C21" s="1"/>
      <c r="D21" s="1"/>
      <c r="E21" s="80" t="s">
        <v>15</v>
      </c>
      <c r="F21" s="80"/>
      <c r="G21" s="80"/>
      <c r="H21" s="80"/>
      <c r="I21" s="80"/>
      <c r="J21" s="80"/>
      <c r="K21" s="81"/>
      <c r="L21" s="81"/>
      <c r="M21" s="1"/>
      <c r="N21" s="6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6"/>
      <c r="O22" s="1"/>
    </row>
    <row r="23" spans="1:15" x14ac:dyDescent="0.25">
      <c r="A23" s="1" t="s">
        <v>16</v>
      </c>
      <c r="B23" s="1"/>
      <c r="C23" s="9" t="s">
        <v>17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6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6"/>
      <c r="O24" s="1"/>
    </row>
    <row r="25" spans="1:15" x14ac:dyDescent="0.25">
      <c r="A25" s="1"/>
      <c r="B25" s="1"/>
      <c r="C25" s="1"/>
      <c r="D25" s="1"/>
      <c r="E25" s="10" t="s">
        <v>19</v>
      </c>
      <c r="F25" s="10"/>
      <c r="G25" s="10"/>
      <c r="H25" s="10"/>
      <c r="I25" s="10"/>
      <c r="J25" s="1"/>
      <c r="K25" s="1"/>
      <c r="L25" s="1"/>
      <c r="M25" s="1"/>
      <c r="N25" s="6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6"/>
      <c r="O26" s="1"/>
    </row>
    <row r="27" spans="1:15" x14ac:dyDescent="0.25">
      <c r="A27" s="62" t="s">
        <v>20</v>
      </c>
      <c r="B27" s="63"/>
      <c r="C27" s="63"/>
      <c r="D27" s="64"/>
      <c r="E27" s="68" t="s">
        <v>21</v>
      </c>
      <c r="F27" s="71" t="s">
        <v>26</v>
      </c>
      <c r="G27" s="72"/>
      <c r="H27" s="72"/>
      <c r="I27" s="72"/>
      <c r="J27" s="72"/>
      <c r="K27" s="72"/>
      <c r="L27" s="72"/>
      <c r="M27" s="72"/>
      <c r="N27" s="73"/>
      <c r="O27" s="1"/>
    </row>
    <row r="28" spans="1:15" ht="42.75" customHeight="1" x14ac:dyDescent="0.25">
      <c r="A28" s="65"/>
      <c r="B28" s="66"/>
      <c r="C28" s="66"/>
      <c r="D28" s="67"/>
      <c r="E28" s="69"/>
      <c r="F28" s="74" t="s">
        <v>31</v>
      </c>
      <c r="G28" s="75"/>
      <c r="H28" s="76"/>
      <c r="I28" s="74" t="s">
        <v>74</v>
      </c>
      <c r="J28" s="75"/>
      <c r="K28" s="76"/>
      <c r="L28" s="77" t="s">
        <v>27</v>
      </c>
      <c r="M28" s="78"/>
      <c r="N28" s="79"/>
      <c r="O28" s="1"/>
    </row>
    <row r="29" spans="1:15" ht="51" customHeight="1" x14ac:dyDescent="0.25">
      <c r="A29" s="4" t="s">
        <v>22</v>
      </c>
      <c r="B29" s="4" t="s">
        <v>23</v>
      </c>
      <c r="C29" s="11" t="s">
        <v>24</v>
      </c>
      <c r="D29" s="11" t="s">
        <v>25</v>
      </c>
      <c r="E29" s="70"/>
      <c r="F29" s="11" t="s">
        <v>30</v>
      </c>
      <c r="G29" s="4" t="s">
        <v>28</v>
      </c>
      <c r="H29" s="11" t="s">
        <v>29</v>
      </c>
      <c r="I29" s="11" t="s">
        <v>30</v>
      </c>
      <c r="J29" s="11" t="s">
        <v>28</v>
      </c>
      <c r="K29" s="11" t="s">
        <v>29</v>
      </c>
      <c r="L29" s="11" t="s">
        <v>30</v>
      </c>
      <c r="M29" s="11" t="s">
        <v>28</v>
      </c>
      <c r="N29" s="11" t="s">
        <v>29</v>
      </c>
      <c r="O29" s="1"/>
    </row>
    <row r="30" spans="1:15" x14ac:dyDescent="0.2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4">
        <v>8</v>
      </c>
      <c r="I30" s="4">
        <v>9</v>
      </c>
      <c r="J30" s="4">
        <v>10</v>
      </c>
      <c r="K30" s="4">
        <v>11</v>
      </c>
      <c r="L30" s="4">
        <v>12</v>
      </c>
      <c r="M30" s="4">
        <v>13</v>
      </c>
      <c r="N30" s="4">
        <v>14</v>
      </c>
      <c r="O30" s="1"/>
    </row>
    <row r="31" spans="1:15" x14ac:dyDescent="0.25">
      <c r="A31" s="43" t="s">
        <v>35</v>
      </c>
      <c r="B31" s="43" t="s">
        <v>97</v>
      </c>
      <c r="C31" s="43" t="s">
        <v>98</v>
      </c>
      <c r="D31" s="43" t="s">
        <v>85</v>
      </c>
      <c r="E31" s="43" t="s">
        <v>86</v>
      </c>
      <c r="F31" s="137">
        <v>0</v>
      </c>
      <c r="G31" s="138">
        <v>0</v>
      </c>
      <c r="H31" s="138">
        <v>0</v>
      </c>
      <c r="I31" s="39"/>
      <c r="J31" s="138">
        <v>0</v>
      </c>
      <c r="K31" s="138">
        <v>0</v>
      </c>
      <c r="L31" s="39"/>
      <c r="M31" s="138">
        <v>0</v>
      </c>
      <c r="N31" s="138">
        <v>0</v>
      </c>
      <c r="O31" s="1"/>
    </row>
    <row r="32" spans="1:15" x14ac:dyDescent="0.25">
      <c r="A32" s="43" t="s">
        <v>35</v>
      </c>
      <c r="B32" s="43" t="s">
        <v>97</v>
      </c>
      <c r="C32" s="43" t="s">
        <v>98</v>
      </c>
      <c r="D32" s="43" t="s">
        <v>85</v>
      </c>
      <c r="E32" s="43" t="s">
        <v>83</v>
      </c>
      <c r="F32" s="137">
        <v>1520</v>
      </c>
      <c r="G32" s="138">
        <v>0</v>
      </c>
      <c r="H32" s="138">
        <v>0</v>
      </c>
      <c r="I32" s="39"/>
      <c r="J32" s="138">
        <v>0</v>
      </c>
      <c r="K32" s="138">
        <v>0</v>
      </c>
      <c r="L32" s="39"/>
      <c r="M32" s="138">
        <v>0</v>
      </c>
      <c r="N32" s="138">
        <v>0</v>
      </c>
      <c r="O32" s="1"/>
    </row>
    <row r="33" spans="1:15" x14ac:dyDescent="0.25">
      <c r="A33" s="43" t="s">
        <v>35</v>
      </c>
      <c r="B33" s="43" t="s">
        <v>97</v>
      </c>
      <c r="C33" s="43" t="s">
        <v>98</v>
      </c>
      <c r="D33" s="43" t="s">
        <v>80</v>
      </c>
      <c r="E33" s="43" t="s">
        <v>91</v>
      </c>
      <c r="F33" s="139">
        <v>53200</v>
      </c>
      <c r="G33" s="138">
        <v>0</v>
      </c>
      <c r="H33" s="138">
        <v>0</v>
      </c>
      <c r="I33" s="39"/>
      <c r="J33" s="138">
        <v>0</v>
      </c>
      <c r="K33" s="138">
        <v>0</v>
      </c>
      <c r="L33" s="39"/>
      <c r="M33" s="138">
        <v>0</v>
      </c>
      <c r="N33" s="138">
        <v>0</v>
      </c>
      <c r="O33" s="1"/>
    </row>
    <row r="34" spans="1:15" x14ac:dyDescent="0.25">
      <c r="A34" s="43" t="s">
        <v>35</v>
      </c>
      <c r="B34" s="43" t="s">
        <v>97</v>
      </c>
      <c r="C34" s="43" t="s">
        <v>98</v>
      </c>
      <c r="D34" s="43" t="s">
        <v>80</v>
      </c>
      <c r="E34" s="43" t="s">
        <v>81</v>
      </c>
      <c r="F34" s="140">
        <v>148000</v>
      </c>
      <c r="G34" s="138">
        <v>0</v>
      </c>
      <c r="H34" s="138">
        <v>0</v>
      </c>
      <c r="I34" s="39">
        <v>85188</v>
      </c>
      <c r="J34" s="138">
        <v>0</v>
      </c>
      <c r="K34" s="138">
        <v>0</v>
      </c>
      <c r="L34" s="39">
        <v>13864</v>
      </c>
      <c r="M34" s="138">
        <v>0</v>
      </c>
      <c r="N34" s="138">
        <v>0</v>
      </c>
      <c r="O34" s="1"/>
    </row>
    <row r="35" spans="1:15" x14ac:dyDescent="0.25">
      <c r="A35" s="43" t="s">
        <v>35</v>
      </c>
      <c r="B35" s="43" t="s">
        <v>97</v>
      </c>
      <c r="C35" s="43" t="s">
        <v>98</v>
      </c>
      <c r="D35" s="43" t="s">
        <v>80</v>
      </c>
      <c r="E35" s="43" t="s">
        <v>82</v>
      </c>
      <c r="F35" s="140">
        <v>1773316</v>
      </c>
      <c r="G35" s="138">
        <v>0</v>
      </c>
      <c r="H35" s="138">
        <v>0</v>
      </c>
      <c r="I35" s="39">
        <v>1797000</v>
      </c>
      <c r="J35" s="138">
        <v>0</v>
      </c>
      <c r="K35" s="138">
        <v>0</v>
      </c>
      <c r="L35" s="39">
        <v>1797000</v>
      </c>
      <c r="M35" s="138">
        <v>0</v>
      </c>
      <c r="N35" s="138">
        <v>0</v>
      </c>
      <c r="O35" s="1"/>
    </row>
    <row r="36" spans="1:15" x14ac:dyDescent="0.25">
      <c r="A36" s="43" t="s">
        <v>35</v>
      </c>
      <c r="B36" s="43" t="s">
        <v>97</v>
      </c>
      <c r="C36" s="43" t="s">
        <v>98</v>
      </c>
      <c r="D36" s="43" t="s">
        <v>80</v>
      </c>
      <c r="E36" s="43" t="s">
        <v>77</v>
      </c>
      <c r="F36" s="140">
        <v>303375</v>
      </c>
      <c r="G36" s="138">
        <v>0</v>
      </c>
      <c r="H36" s="138">
        <v>0</v>
      </c>
      <c r="I36" s="39">
        <v>288000</v>
      </c>
      <c r="J36" s="138">
        <v>0</v>
      </c>
      <c r="K36" s="138">
        <v>0</v>
      </c>
      <c r="L36" s="39">
        <v>288000</v>
      </c>
      <c r="M36" s="138">
        <v>0</v>
      </c>
      <c r="N36" s="138">
        <v>0</v>
      </c>
      <c r="O36" s="1"/>
    </row>
    <row r="37" spans="1:15" x14ac:dyDescent="0.25">
      <c r="A37" s="43" t="s">
        <v>35</v>
      </c>
      <c r="B37" s="43" t="s">
        <v>97</v>
      </c>
      <c r="C37" s="43" t="s">
        <v>98</v>
      </c>
      <c r="D37" s="43" t="s">
        <v>80</v>
      </c>
      <c r="E37" s="43" t="s">
        <v>83</v>
      </c>
      <c r="F37" s="139">
        <v>7600</v>
      </c>
      <c r="G37" s="138"/>
      <c r="H37" s="138"/>
      <c r="I37" s="39"/>
      <c r="J37" s="138"/>
      <c r="K37" s="138"/>
      <c r="L37" s="39"/>
      <c r="M37" s="138"/>
      <c r="N37" s="138"/>
      <c r="O37" s="1"/>
    </row>
    <row r="38" spans="1:15" x14ac:dyDescent="0.25">
      <c r="A38" s="43" t="s">
        <v>35</v>
      </c>
      <c r="B38" s="43" t="s">
        <v>97</v>
      </c>
      <c r="C38" s="43" t="s">
        <v>98</v>
      </c>
      <c r="D38" s="43" t="s">
        <v>80</v>
      </c>
      <c r="E38" s="43" t="s">
        <v>99</v>
      </c>
      <c r="F38" s="139">
        <v>0</v>
      </c>
      <c r="G38" s="138">
        <v>0</v>
      </c>
      <c r="H38" s="138">
        <v>0</v>
      </c>
      <c r="I38" s="39"/>
      <c r="J38" s="138">
        <v>0</v>
      </c>
      <c r="K38" s="138">
        <v>0</v>
      </c>
      <c r="L38" s="39"/>
      <c r="M38" s="138">
        <v>0</v>
      </c>
      <c r="N38" s="138">
        <v>0</v>
      </c>
      <c r="O38" s="1"/>
    </row>
    <row r="39" spans="1:15" x14ac:dyDescent="0.25">
      <c r="A39" s="43" t="s">
        <v>35</v>
      </c>
      <c r="B39" s="43" t="s">
        <v>97</v>
      </c>
      <c r="C39" s="43" t="s">
        <v>98</v>
      </c>
      <c r="D39" s="43" t="s">
        <v>80</v>
      </c>
      <c r="E39" s="43" t="s">
        <v>100</v>
      </c>
      <c r="F39" s="139">
        <v>0</v>
      </c>
      <c r="G39" s="138">
        <v>0</v>
      </c>
      <c r="H39" s="138">
        <v>0</v>
      </c>
      <c r="I39" s="39"/>
      <c r="J39" s="138">
        <v>0</v>
      </c>
      <c r="K39" s="138">
        <v>0</v>
      </c>
      <c r="L39" s="39"/>
      <c r="M39" s="138">
        <v>0</v>
      </c>
      <c r="N39" s="138">
        <v>0</v>
      </c>
      <c r="O39" s="1"/>
    </row>
    <row r="40" spans="1:15" x14ac:dyDescent="0.25">
      <c r="A40" s="43" t="s">
        <v>35</v>
      </c>
      <c r="B40" s="43" t="s">
        <v>97</v>
      </c>
      <c r="C40" s="43" t="s">
        <v>98</v>
      </c>
      <c r="D40" s="43" t="s">
        <v>80</v>
      </c>
      <c r="E40" s="43" t="s">
        <v>84</v>
      </c>
      <c r="F40" s="139">
        <v>1140</v>
      </c>
      <c r="G40" s="138">
        <v>0</v>
      </c>
      <c r="H40" s="138">
        <v>0</v>
      </c>
      <c r="I40" s="39"/>
      <c r="J40" s="138">
        <v>0</v>
      </c>
      <c r="K40" s="138">
        <v>0</v>
      </c>
      <c r="L40" s="39"/>
      <c r="M40" s="138">
        <v>0</v>
      </c>
      <c r="N40" s="138">
        <v>0</v>
      </c>
      <c r="O40" s="1"/>
    </row>
    <row r="41" spans="1:15" x14ac:dyDescent="0.25">
      <c r="A41" s="43" t="s">
        <v>35</v>
      </c>
      <c r="B41" s="43" t="s">
        <v>97</v>
      </c>
      <c r="C41" s="43" t="s">
        <v>98</v>
      </c>
      <c r="D41" s="43" t="s">
        <v>101</v>
      </c>
      <c r="E41" s="43" t="s">
        <v>102</v>
      </c>
      <c r="F41" s="139">
        <v>12403</v>
      </c>
      <c r="G41" s="138">
        <v>0</v>
      </c>
      <c r="H41" s="138">
        <v>0</v>
      </c>
      <c r="I41" s="39"/>
      <c r="J41" s="138">
        <v>0</v>
      </c>
      <c r="K41" s="138">
        <v>0</v>
      </c>
      <c r="L41" s="39"/>
      <c r="M41" s="138">
        <v>0</v>
      </c>
      <c r="N41" s="138">
        <v>0</v>
      </c>
      <c r="O41" s="1"/>
    </row>
    <row r="42" spans="1:15" x14ac:dyDescent="0.25">
      <c r="A42" s="43" t="s">
        <v>35</v>
      </c>
      <c r="B42" s="43" t="s">
        <v>97</v>
      </c>
      <c r="C42" s="43" t="s">
        <v>98</v>
      </c>
      <c r="D42" s="43" t="s">
        <v>103</v>
      </c>
      <c r="E42" s="43" t="s">
        <v>104</v>
      </c>
      <c r="F42" s="139">
        <v>380</v>
      </c>
      <c r="G42" s="138">
        <v>0</v>
      </c>
      <c r="H42" s="138">
        <v>0</v>
      </c>
      <c r="I42" s="39"/>
      <c r="J42" s="138">
        <v>0</v>
      </c>
      <c r="K42" s="138">
        <v>0</v>
      </c>
      <c r="L42" s="39"/>
      <c r="M42" s="138">
        <v>0</v>
      </c>
      <c r="N42" s="138">
        <v>0</v>
      </c>
      <c r="O42" s="1"/>
    </row>
    <row r="43" spans="1:15" x14ac:dyDescent="0.25">
      <c r="A43" s="43" t="s">
        <v>35</v>
      </c>
      <c r="B43" s="43" t="s">
        <v>97</v>
      </c>
      <c r="C43" s="43" t="s">
        <v>105</v>
      </c>
      <c r="D43" s="43" t="s">
        <v>80</v>
      </c>
      <c r="E43" s="43" t="s">
        <v>82</v>
      </c>
      <c r="F43" s="139">
        <v>0</v>
      </c>
      <c r="G43" s="138">
        <v>0</v>
      </c>
      <c r="H43" s="138">
        <v>0</v>
      </c>
      <c r="I43" s="39"/>
      <c r="J43" s="138">
        <v>0</v>
      </c>
      <c r="K43" s="138">
        <v>0</v>
      </c>
      <c r="L43" s="39"/>
      <c r="M43" s="138">
        <v>0</v>
      </c>
      <c r="N43" s="138">
        <v>0</v>
      </c>
      <c r="O43" s="1"/>
    </row>
    <row r="44" spans="1:15" x14ac:dyDescent="0.25">
      <c r="A44" s="43" t="s">
        <v>35</v>
      </c>
      <c r="B44" s="43" t="s">
        <v>97</v>
      </c>
      <c r="C44" s="43" t="s">
        <v>105</v>
      </c>
      <c r="D44" s="43" t="s">
        <v>80</v>
      </c>
      <c r="E44" s="43" t="s">
        <v>77</v>
      </c>
      <c r="F44" s="139">
        <v>0</v>
      </c>
      <c r="G44" s="138">
        <v>0</v>
      </c>
      <c r="H44" s="138">
        <v>0</v>
      </c>
      <c r="I44" s="39"/>
      <c r="J44" s="138">
        <v>0</v>
      </c>
      <c r="K44" s="138">
        <v>0</v>
      </c>
      <c r="L44" s="39"/>
      <c r="M44" s="138">
        <v>0</v>
      </c>
      <c r="N44" s="138">
        <v>0</v>
      </c>
      <c r="O44" s="1"/>
    </row>
    <row r="45" spans="1:15" x14ac:dyDescent="0.25">
      <c r="A45" s="43" t="s">
        <v>35</v>
      </c>
      <c r="B45" s="43" t="s">
        <v>97</v>
      </c>
      <c r="C45" s="43" t="s">
        <v>105</v>
      </c>
      <c r="D45" s="43" t="s">
        <v>80</v>
      </c>
      <c r="E45" s="43" t="s">
        <v>83</v>
      </c>
      <c r="F45" s="139">
        <v>5300</v>
      </c>
      <c r="G45" s="138">
        <v>0</v>
      </c>
      <c r="H45" s="138">
        <v>0</v>
      </c>
      <c r="I45" s="39"/>
      <c r="J45" s="138">
        <v>0</v>
      </c>
      <c r="K45" s="138">
        <v>0</v>
      </c>
      <c r="L45" s="39"/>
      <c r="M45" s="138">
        <v>0</v>
      </c>
      <c r="N45" s="138">
        <v>0</v>
      </c>
      <c r="O45" s="1"/>
    </row>
    <row r="46" spans="1:15" x14ac:dyDescent="0.25">
      <c r="A46" s="43" t="s">
        <v>35</v>
      </c>
      <c r="B46" s="43" t="s">
        <v>97</v>
      </c>
      <c r="C46" s="43" t="s">
        <v>105</v>
      </c>
      <c r="D46" s="43" t="s">
        <v>80</v>
      </c>
      <c r="E46" s="43" t="s">
        <v>99</v>
      </c>
      <c r="F46" s="139">
        <v>67200</v>
      </c>
      <c r="G46" s="138"/>
      <c r="H46" s="138"/>
      <c r="I46" s="39"/>
      <c r="J46" s="138"/>
      <c r="K46" s="138"/>
      <c r="L46" s="39"/>
      <c r="M46" s="138"/>
      <c r="N46" s="138"/>
      <c r="O46" s="1"/>
    </row>
    <row r="47" spans="1:15" x14ac:dyDescent="0.25">
      <c r="A47" s="43" t="s">
        <v>35</v>
      </c>
      <c r="B47" s="43" t="s">
        <v>97</v>
      </c>
      <c r="C47" s="43" t="s">
        <v>105</v>
      </c>
      <c r="D47" s="43" t="s">
        <v>103</v>
      </c>
      <c r="E47" s="43" t="s">
        <v>104</v>
      </c>
      <c r="F47" s="139">
        <v>200</v>
      </c>
      <c r="G47" s="138">
        <v>0</v>
      </c>
      <c r="H47" s="138">
        <v>0</v>
      </c>
      <c r="I47" s="39"/>
      <c r="J47" s="138">
        <v>0</v>
      </c>
      <c r="K47" s="138">
        <v>0</v>
      </c>
      <c r="L47" s="39"/>
      <c r="M47" s="138">
        <v>0</v>
      </c>
      <c r="N47" s="138">
        <v>0</v>
      </c>
      <c r="O47" s="1"/>
    </row>
    <row r="48" spans="1:15" x14ac:dyDescent="0.25">
      <c r="A48" s="43" t="s">
        <v>35</v>
      </c>
      <c r="B48" s="43" t="s">
        <v>106</v>
      </c>
      <c r="C48" s="43" t="s">
        <v>107</v>
      </c>
      <c r="D48" s="43" t="s">
        <v>80</v>
      </c>
      <c r="E48" s="43" t="s">
        <v>99</v>
      </c>
      <c r="F48" s="140">
        <v>39000</v>
      </c>
      <c r="G48" s="138"/>
      <c r="H48" s="138"/>
      <c r="I48" s="140">
        <v>39000</v>
      </c>
      <c r="J48" s="138"/>
      <c r="K48" s="138"/>
      <c r="L48" s="140">
        <v>39000</v>
      </c>
      <c r="M48" s="138"/>
      <c r="N48" s="138"/>
      <c r="O48" s="1"/>
    </row>
    <row r="49" spans="1:15" x14ac:dyDescent="0.25">
      <c r="A49" s="43" t="s">
        <v>35</v>
      </c>
      <c r="B49" s="43" t="s">
        <v>106</v>
      </c>
      <c r="C49" s="43" t="s">
        <v>109</v>
      </c>
      <c r="D49" s="43" t="s">
        <v>87</v>
      </c>
      <c r="E49" s="43" t="s">
        <v>108</v>
      </c>
      <c r="F49" s="140">
        <v>19000</v>
      </c>
      <c r="G49" s="138"/>
      <c r="H49" s="138"/>
      <c r="I49" s="39">
        <v>0</v>
      </c>
      <c r="J49" s="138"/>
      <c r="K49" s="138"/>
      <c r="L49" s="39">
        <v>0</v>
      </c>
      <c r="M49" s="138"/>
      <c r="N49" s="138"/>
      <c r="O49" s="1"/>
    </row>
    <row r="50" spans="1:15" x14ac:dyDescent="0.25">
      <c r="A50" s="43" t="s">
        <v>35</v>
      </c>
      <c r="B50" s="43" t="s">
        <v>97</v>
      </c>
      <c r="C50" s="43" t="s">
        <v>110</v>
      </c>
      <c r="D50" s="43" t="s">
        <v>75</v>
      </c>
      <c r="E50" s="43" t="s">
        <v>76</v>
      </c>
      <c r="F50" s="140">
        <v>8040320</v>
      </c>
      <c r="G50" s="138"/>
      <c r="H50" s="138"/>
      <c r="I50" s="39">
        <f>F50</f>
        <v>8040320</v>
      </c>
      <c r="J50" s="138"/>
      <c r="K50" s="138"/>
      <c r="L50" s="39">
        <f>F50</f>
        <v>8040320</v>
      </c>
      <c r="M50" s="138"/>
      <c r="N50" s="138"/>
      <c r="O50" s="1"/>
    </row>
    <row r="51" spans="1:15" x14ac:dyDescent="0.25">
      <c r="A51" s="43" t="s">
        <v>35</v>
      </c>
      <c r="B51" s="43" t="s">
        <v>97</v>
      </c>
      <c r="C51" s="43" t="s">
        <v>110</v>
      </c>
      <c r="D51" s="43" t="s">
        <v>78</v>
      </c>
      <c r="E51" s="43" t="s">
        <v>79</v>
      </c>
      <c r="F51" s="140">
        <v>2428180</v>
      </c>
      <c r="G51" s="138"/>
      <c r="H51" s="138"/>
      <c r="I51" s="39">
        <f t="shared" ref="I51:I65" si="0">F51</f>
        <v>2428180</v>
      </c>
      <c r="J51" s="138"/>
      <c r="K51" s="138"/>
      <c r="L51" s="39">
        <f t="shared" ref="L51:L65" si="1">F51</f>
        <v>2428180</v>
      </c>
      <c r="M51" s="138"/>
      <c r="N51" s="138"/>
      <c r="O51" s="1"/>
    </row>
    <row r="52" spans="1:15" x14ac:dyDescent="0.25">
      <c r="A52" s="43" t="s">
        <v>35</v>
      </c>
      <c r="B52" s="43" t="s">
        <v>97</v>
      </c>
      <c r="C52" s="43" t="s">
        <v>110</v>
      </c>
      <c r="D52" s="141" t="s">
        <v>85</v>
      </c>
      <c r="E52" s="142">
        <v>221</v>
      </c>
      <c r="F52" s="140">
        <v>9200</v>
      </c>
      <c r="G52" s="138"/>
      <c r="H52" s="138"/>
      <c r="I52" s="39">
        <f t="shared" si="0"/>
        <v>9200</v>
      </c>
      <c r="J52" s="138"/>
      <c r="K52" s="138"/>
      <c r="L52" s="39">
        <f t="shared" si="1"/>
        <v>9200</v>
      </c>
      <c r="M52" s="138"/>
      <c r="N52" s="138"/>
      <c r="O52" s="1"/>
    </row>
    <row r="53" spans="1:15" x14ac:dyDescent="0.25">
      <c r="A53" s="43" t="s">
        <v>35</v>
      </c>
      <c r="B53" s="43" t="s">
        <v>97</v>
      </c>
      <c r="C53" s="43" t="s">
        <v>110</v>
      </c>
      <c r="D53" s="141" t="s">
        <v>80</v>
      </c>
      <c r="E53" s="142">
        <v>222</v>
      </c>
      <c r="F53" s="140"/>
      <c r="G53" s="138"/>
      <c r="H53" s="138"/>
      <c r="I53" s="39">
        <f t="shared" si="0"/>
        <v>0</v>
      </c>
      <c r="J53" s="138"/>
      <c r="K53" s="138"/>
      <c r="L53" s="39">
        <f t="shared" si="1"/>
        <v>0</v>
      </c>
      <c r="M53" s="138"/>
      <c r="N53" s="138"/>
      <c r="O53" s="1"/>
    </row>
    <row r="54" spans="1:15" x14ac:dyDescent="0.25">
      <c r="A54" s="43" t="s">
        <v>35</v>
      </c>
      <c r="B54" s="43" t="s">
        <v>97</v>
      </c>
      <c r="C54" s="43" t="s">
        <v>110</v>
      </c>
      <c r="D54" s="141" t="s">
        <v>80</v>
      </c>
      <c r="E54" s="142">
        <v>223</v>
      </c>
      <c r="F54" s="140"/>
      <c r="G54" s="138"/>
      <c r="H54" s="138"/>
      <c r="I54" s="39">
        <f t="shared" si="0"/>
        <v>0</v>
      </c>
      <c r="J54" s="138"/>
      <c r="K54" s="138"/>
      <c r="L54" s="39">
        <f t="shared" si="1"/>
        <v>0</v>
      </c>
      <c r="M54" s="138"/>
      <c r="N54" s="138"/>
      <c r="O54" s="1"/>
    </row>
    <row r="55" spans="1:15" x14ac:dyDescent="0.25">
      <c r="A55" s="43" t="s">
        <v>35</v>
      </c>
      <c r="B55" s="43" t="s">
        <v>97</v>
      </c>
      <c r="C55" s="43" t="s">
        <v>110</v>
      </c>
      <c r="D55" s="141" t="s">
        <v>80</v>
      </c>
      <c r="E55" s="142">
        <v>225</v>
      </c>
      <c r="F55" s="140">
        <v>0</v>
      </c>
      <c r="G55" s="138"/>
      <c r="H55" s="138"/>
      <c r="I55" s="39">
        <f t="shared" si="0"/>
        <v>0</v>
      </c>
      <c r="J55" s="138"/>
      <c r="K55" s="138"/>
      <c r="L55" s="39">
        <f t="shared" si="1"/>
        <v>0</v>
      </c>
      <c r="M55" s="138"/>
      <c r="N55" s="138"/>
      <c r="O55" s="1"/>
    </row>
    <row r="56" spans="1:15" x14ac:dyDescent="0.25">
      <c r="A56" s="43" t="s">
        <v>35</v>
      </c>
      <c r="B56" s="43" t="s">
        <v>97</v>
      </c>
      <c r="C56" s="43" t="s">
        <v>110</v>
      </c>
      <c r="D56" s="141" t="s">
        <v>80</v>
      </c>
      <c r="E56" s="142">
        <v>226</v>
      </c>
      <c r="F56" s="140">
        <v>4030</v>
      </c>
      <c r="G56" s="138"/>
      <c r="H56" s="138"/>
      <c r="I56" s="39">
        <f t="shared" si="0"/>
        <v>4030</v>
      </c>
      <c r="J56" s="138"/>
      <c r="K56" s="138"/>
      <c r="L56" s="39">
        <f t="shared" si="1"/>
        <v>4030</v>
      </c>
      <c r="M56" s="138"/>
      <c r="N56" s="138"/>
      <c r="O56" s="1"/>
    </row>
    <row r="57" spans="1:15" x14ac:dyDescent="0.25">
      <c r="A57" s="43" t="s">
        <v>35</v>
      </c>
      <c r="B57" s="43" t="s">
        <v>97</v>
      </c>
      <c r="C57" s="43" t="s">
        <v>110</v>
      </c>
      <c r="D57" s="141" t="s">
        <v>80</v>
      </c>
      <c r="E57" s="142">
        <v>353</v>
      </c>
      <c r="F57" s="140">
        <v>6000</v>
      </c>
      <c r="G57" s="138"/>
      <c r="H57" s="138"/>
      <c r="I57" s="39">
        <f t="shared" si="0"/>
        <v>6000</v>
      </c>
      <c r="J57" s="138"/>
      <c r="K57" s="138"/>
      <c r="L57" s="39">
        <f t="shared" si="1"/>
        <v>6000</v>
      </c>
      <c r="M57" s="138"/>
      <c r="N57" s="138"/>
      <c r="O57" s="1"/>
    </row>
    <row r="58" spans="1:15" x14ac:dyDescent="0.25">
      <c r="A58" s="43" t="s">
        <v>35</v>
      </c>
      <c r="B58" s="43" t="s">
        <v>97</v>
      </c>
      <c r="C58" s="43" t="s">
        <v>110</v>
      </c>
      <c r="D58" s="141" t="s">
        <v>101</v>
      </c>
      <c r="E58" s="142">
        <v>291</v>
      </c>
      <c r="F58" s="139">
        <v>0</v>
      </c>
      <c r="G58" s="138"/>
      <c r="H58" s="138"/>
      <c r="I58" s="39">
        <f t="shared" si="0"/>
        <v>0</v>
      </c>
      <c r="J58" s="138"/>
      <c r="K58" s="138"/>
      <c r="L58" s="39">
        <f t="shared" si="1"/>
        <v>0</v>
      </c>
      <c r="M58" s="138"/>
      <c r="N58" s="138"/>
      <c r="O58" s="1"/>
    </row>
    <row r="59" spans="1:15" x14ac:dyDescent="0.25">
      <c r="A59" s="43" t="s">
        <v>35</v>
      </c>
      <c r="B59" s="43" t="s">
        <v>97</v>
      </c>
      <c r="C59" s="43" t="s">
        <v>110</v>
      </c>
      <c r="D59" s="141" t="s">
        <v>80</v>
      </c>
      <c r="E59" s="142">
        <v>310</v>
      </c>
      <c r="F59" s="139">
        <v>53000</v>
      </c>
      <c r="G59" s="138"/>
      <c r="H59" s="138"/>
      <c r="I59" s="39">
        <f t="shared" si="0"/>
        <v>53000</v>
      </c>
      <c r="J59" s="138"/>
      <c r="K59" s="138"/>
      <c r="L59" s="39">
        <f t="shared" si="1"/>
        <v>53000</v>
      </c>
      <c r="M59" s="138"/>
      <c r="N59" s="138"/>
      <c r="O59" s="1"/>
    </row>
    <row r="60" spans="1:15" x14ac:dyDescent="0.25">
      <c r="A60" s="43" t="s">
        <v>35</v>
      </c>
      <c r="B60" s="43" t="s">
        <v>97</v>
      </c>
      <c r="C60" s="43" t="s">
        <v>110</v>
      </c>
      <c r="D60" s="141" t="s">
        <v>80</v>
      </c>
      <c r="E60" s="142">
        <v>346</v>
      </c>
      <c r="F60" s="139">
        <v>12060</v>
      </c>
      <c r="G60" s="138"/>
      <c r="H60" s="138"/>
      <c r="I60" s="39">
        <f t="shared" si="0"/>
        <v>12060</v>
      </c>
      <c r="J60" s="138"/>
      <c r="K60" s="138"/>
      <c r="L60" s="39">
        <f t="shared" si="1"/>
        <v>12060</v>
      </c>
      <c r="M60" s="138"/>
      <c r="N60" s="138"/>
      <c r="O60" s="1"/>
    </row>
    <row r="61" spans="1:15" x14ac:dyDescent="0.25">
      <c r="A61" s="43" t="s">
        <v>111</v>
      </c>
      <c r="B61" s="43" t="s">
        <v>112</v>
      </c>
      <c r="C61" s="43" t="s">
        <v>113</v>
      </c>
      <c r="D61" s="43" t="s">
        <v>87</v>
      </c>
      <c r="E61" s="43" t="s">
        <v>108</v>
      </c>
      <c r="F61" s="139">
        <v>287000</v>
      </c>
      <c r="G61" s="138"/>
      <c r="H61" s="138"/>
      <c r="I61" s="39">
        <f t="shared" si="0"/>
        <v>287000</v>
      </c>
      <c r="J61" s="138"/>
      <c r="K61" s="138"/>
      <c r="L61" s="39">
        <f t="shared" si="1"/>
        <v>287000</v>
      </c>
      <c r="M61" s="138"/>
      <c r="N61" s="138"/>
      <c r="O61" s="1"/>
    </row>
    <row r="62" spans="1:15" x14ac:dyDescent="0.25">
      <c r="A62" s="43" t="s">
        <v>35</v>
      </c>
      <c r="B62" s="43" t="s">
        <v>106</v>
      </c>
      <c r="C62" s="43" t="s">
        <v>114</v>
      </c>
      <c r="D62" s="43" t="s">
        <v>87</v>
      </c>
      <c r="E62" s="43" t="s">
        <v>108</v>
      </c>
      <c r="F62" s="139">
        <v>155000</v>
      </c>
      <c r="G62" s="138"/>
      <c r="H62" s="138"/>
      <c r="I62" s="39">
        <f t="shared" si="0"/>
        <v>155000</v>
      </c>
      <c r="J62" s="138"/>
      <c r="K62" s="138"/>
      <c r="L62" s="39">
        <f t="shared" si="1"/>
        <v>155000</v>
      </c>
      <c r="M62" s="138"/>
      <c r="N62" s="138"/>
      <c r="O62" s="1"/>
    </row>
    <row r="63" spans="1:15" x14ac:dyDescent="0.25">
      <c r="A63" s="43" t="s">
        <v>35</v>
      </c>
      <c r="B63" s="43" t="s">
        <v>106</v>
      </c>
      <c r="C63" s="43" t="s">
        <v>115</v>
      </c>
      <c r="D63" s="43" t="s">
        <v>80</v>
      </c>
      <c r="E63" s="43" t="s">
        <v>77</v>
      </c>
      <c r="F63" s="139">
        <v>8400</v>
      </c>
      <c r="G63" s="138"/>
      <c r="H63" s="138"/>
      <c r="I63" s="39">
        <f t="shared" si="0"/>
        <v>8400</v>
      </c>
      <c r="J63" s="138"/>
      <c r="K63" s="138"/>
      <c r="L63" s="39">
        <f t="shared" si="1"/>
        <v>8400</v>
      </c>
      <c r="M63" s="138"/>
      <c r="N63" s="138"/>
      <c r="O63" s="1"/>
    </row>
    <row r="64" spans="1:15" x14ac:dyDescent="0.25">
      <c r="A64" s="43" t="s">
        <v>35</v>
      </c>
      <c r="B64" s="43" t="s">
        <v>106</v>
      </c>
      <c r="C64" s="43" t="s">
        <v>115</v>
      </c>
      <c r="D64" s="43" t="s">
        <v>85</v>
      </c>
      <c r="E64" s="43" t="s">
        <v>86</v>
      </c>
      <c r="F64" s="139">
        <v>40000</v>
      </c>
      <c r="G64" s="138"/>
      <c r="H64" s="138"/>
      <c r="I64" s="39">
        <f t="shared" si="0"/>
        <v>40000</v>
      </c>
      <c r="J64" s="138"/>
      <c r="K64" s="138"/>
      <c r="L64" s="39">
        <f t="shared" si="1"/>
        <v>40000</v>
      </c>
      <c r="M64" s="138"/>
      <c r="N64" s="138"/>
      <c r="O64" s="1"/>
    </row>
    <row r="65" spans="1:15" x14ac:dyDescent="0.25">
      <c r="A65" s="43" t="s">
        <v>35</v>
      </c>
      <c r="B65" s="43" t="s">
        <v>106</v>
      </c>
      <c r="C65" s="43" t="s">
        <v>116</v>
      </c>
      <c r="D65" s="43" t="s">
        <v>80</v>
      </c>
      <c r="E65" s="43" t="s">
        <v>99</v>
      </c>
      <c r="F65" s="139"/>
      <c r="G65" s="138"/>
      <c r="H65" s="138"/>
      <c r="I65" s="39">
        <f t="shared" si="0"/>
        <v>0</v>
      </c>
      <c r="J65" s="138"/>
      <c r="K65" s="138"/>
      <c r="L65" s="39">
        <f t="shared" si="1"/>
        <v>0</v>
      </c>
      <c r="M65" s="138"/>
      <c r="N65" s="138"/>
      <c r="O65" s="1"/>
    </row>
    <row r="66" spans="1:15" x14ac:dyDescent="0.25">
      <c r="A66" s="1"/>
      <c r="B66" s="1"/>
      <c r="C66" s="10" t="s">
        <v>32</v>
      </c>
      <c r="D66" s="10"/>
      <c r="E66" s="7"/>
      <c r="F66" s="17"/>
      <c r="G66" s="4" t="s">
        <v>34</v>
      </c>
      <c r="H66" s="4" t="s">
        <v>34</v>
      </c>
      <c r="I66" s="15"/>
      <c r="J66" s="4" t="s">
        <v>34</v>
      </c>
      <c r="K66" s="4" t="s">
        <v>34</v>
      </c>
      <c r="L66" s="15"/>
      <c r="M66" s="4" t="s">
        <v>34</v>
      </c>
      <c r="N66" s="4" t="s">
        <v>34</v>
      </c>
      <c r="O66" s="1"/>
    </row>
    <row r="67" spans="1:15" x14ac:dyDescent="0.25">
      <c r="A67" s="1"/>
      <c r="B67" s="1"/>
      <c r="C67" s="1"/>
      <c r="D67" s="1"/>
      <c r="E67" s="13" t="s">
        <v>33</v>
      </c>
      <c r="F67" s="16">
        <f>SUM(F31:F66)</f>
        <v>13474824</v>
      </c>
      <c r="G67" s="14" t="s">
        <v>34</v>
      </c>
      <c r="H67" s="14" t="s">
        <v>34</v>
      </c>
      <c r="I67" s="16">
        <f>SUM(I31:I66)</f>
        <v>13252378</v>
      </c>
      <c r="J67" s="14" t="s">
        <v>34</v>
      </c>
      <c r="K67" s="14" t="s">
        <v>34</v>
      </c>
      <c r="L67" s="16">
        <f>SUM(L31:L66)</f>
        <v>13181054</v>
      </c>
      <c r="M67" s="14" t="s">
        <v>34</v>
      </c>
      <c r="N67" s="14" t="s">
        <v>34</v>
      </c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1" spans="1:15" x14ac:dyDescent="0.25">
      <c r="F71" s="61">
        <f>F67-(Лист2!H32+Лист2!H62+Лист3!H13)</f>
        <v>0</v>
      </c>
      <c r="G71" s="61"/>
      <c r="H71" s="61"/>
      <c r="I71" s="61">
        <f>I67-(Лист2!K32+Лист2!K62+Лист3!K13)</f>
        <v>0</v>
      </c>
      <c r="J71" s="61"/>
      <c r="K71" s="61"/>
      <c r="L71" s="61">
        <f>L67-(Лист2!N32+Лист2!N62+Лист3!N13)</f>
        <v>0</v>
      </c>
      <c r="M71" s="61"/>
      <c r="N71" s="61"/>
    </row>
    <row r="75" spans="1:15" x14ac:dyDescent="0.25">
      <c r="F75" s="61">
        <f>F67-Лист2!H32-Лист2!H62-Лист3!H13</f>
        <v>0</v>
      </c>
      <c r="G75" s="61"/>
      <c r="H75" s="61"/>
      <c r="I75" s="61">
        <f>I67-Лист2!K32-Лист2!K62-Лист3!K13</f>
        <v>0</v>
      </c>
      <c r="J75" s="61"/>
      <c r="K75" s="61"/>
      <c r="L75" s="61">
        <f>L67-Лист2!N32-Лист2!N62-Лист3!N13</f>
        <v>0</v>
      </c>
    </row>
  </sheetData>
  <mergeCells count="13">
    <mergeCell ref="E21:L21"/>
    <mergeCell ref="K3:N3"/>
    <mergeCell ref="K2:N2"/>
    <mergeCell ref="C12:I12"/>
    <mergeCell ref="E19:J19"/>
    <mergeCell ref="L11:M11"/>
    <mergeCell ref="E14:I16"/>
    <mergeCell ref="A27:D28"/>
    <mergeCell ref="E27:E29"/>
    <mergeCell ref="F27:N27"/>
    <mergeCell ref="F28:H28"/>
    <mergeCell ref="I28:K28"/>
    <mergeCell ref="L28:N28"/>
  </mergeCells>
  <pageMargins left="0.9055118110236221" right="0" top="0.19685039370078741" bottom="0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44"/>
  <sheetViews>
    <sheetView topLeftCell="A43" workbookViewId="0">
      <selection activeCell="H48" sqref="H48"/>
    </sheetView>
  </sheetViews>
  <sheetFormatPr defaultRowHeight="15" x14ac:dyDescent="0.25"/>
  <cols>
    <col min="1" max="1" width="44.5703125" customWidth="1"/>
    <col min="2" max="2" width="14.7109375" customWidth="1"/>
    <col min="5" max="5" width="10.85546875" customWidth="1"/>
    <col min="7" max="7" width="7.5703125" customWidth="1"/>
    <col min="8" max="8" width="12.7109375" customWidth="1"/>
    <col min="10" max="10" width="11.140625" customWidth="1"/>
    <col min="11" max="11" width="13.5703125" customWidth="1"/>
    <col min="13" max="13" width="10.5703125" customWidth="1"/>
    <col min="14" max="14" width="12.28515625" customWidth="1"/>
    <col min="16" max="16" width="10.57031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x14ac:dyDescent="0.25">
      <c r="A2" s="1"/>
      <c r="B2" s="1"/>
      <c r="C2" s="1"/>
      <c r="D2" s="108" t="s">
        <v>36</v>
      </c>
      <c r="E2" s="108"/>
      <c r="F2" s="108"/>
      <c r="G2" s="108"/>
      <c r="H2" s="108"/>
      <c r="I2" s="108"/>
      <c r="J2" s="108"/>
      <c r="K2" s="108"/>
      <c r="L2" s="108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93" t="s">
        <v>37</v>
      </c>
      <c r="B4" s="96" t="s">
        <v>38</v>
      </c>
      <c r="C4" s="99" t="s">
        <v>20</v>
      </c>
      <c r="D4" s="100"/>
      <c r="E4" s="100"/>
      <c r="F4" s="101"/>
      <c r="G4" s="68" t="s">
        <v>21</v>
      </c>
      <c r="H4" s="105" t="s">
        <v>26</v>
      </c>
      <c r="I4" s="106"/>
      <c r="J4" s="106"/>
      <c r="K4" s="106"/>
      <c r="L4" s="106"/>
      <c r="M4" s="106"/>
      <c r="N4" s="106"/>
      <c r="O4" s="106"/>
      <c r="P4" s="107"/>
      <c r="Q4" s="1"/>
      <c r="R4" s="1"/>
      <c r="S4" s="1"/>
      <c r="T4" s="1"/>
    </row>
    <row r="5" spans="1:20" ht="41.25" customHeight="1" x14ac:dyDescent="0.25">
      <c r="A5" s="94"/>
      <c r="B5" s="97"/>
      <c r="C5" s="102"/>
      <c r="D5" s="103"/>
      <c r="E5" s="103"/>
      <c r="F5" s="104"/>
      <c r="G5" s="69"/>
      <c r="H5" s="74" t="s">
        <v>40</v>
      </c>
      <c r="I5" s="89"/>
      <c r="J5" s="90"/>
      <c r="K5" s="74" t="s">
        <v>41</v>
      </c>
      <c r="L5" s="89"/>
      <c r="M5" s="90"/>
      <c r="N5" s="74" t="s">
        <v>43</v>
      </c>
      <c r="O5" s="89"/>
      <c r="P5" s="90"/>
      <c r="Q5" s="1"/>
      <c r="R5" s="1"/>
      <c r="S5" s="1"/>
      <c r="T5" s="1"/>
    </row>
    <row r="6" spans="1:20" ht="38.25" x14ac:dyDescent="0.25">
      <c r="A6" s="95"/>
      <c r="B6" s="98"/>
      <c r="C6" s="11" t="s">
        <v>22</v>
      </c>
      <c r="D6" s="11" t="s">
        <v>23</v>
      </c>
      <c r="E6" s="11" t="s">
        <v>24</v>
      </c>
      <c r="F6" s="11" t="s">
        <v>25</v>
      </c>
      <c r="G6" s="70"/>
      <c r="H6" s="11" t="s">
        <v>39</v>
      </c>
      <c r="I6" s="11" t="s">
        <v>28</v>
      </c>
      <c r="J6" s="11" t="s">
        <v>29</v>
      </c>
      <c r="K6" s="11" t="s">
        <v>42</v>
      </c>
      <c r="L6" s="11" t="s">
        <v>28</v>
      </c>
      <c r="M6" s="11" t="s">
        <v>29</v>
      </c>
      <c r="N6" s="11" t="s">
        <v>44</v>
      </c>
      <c r="O6" s="11" t="s">
        <v>28</v>
      </c>
      <c r="P6" s="11" t="s">
        <v>29</v>
      </c>
      <c r="Q6" s="1"/>
      <c r="R6" s="1"/>
      <c r="S6" s="1"/>
      <c r="T6" s="1"/>
    </row>
    <row r="7" spans="1:20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1"/>
      <c r="R7" s="1"/>
      <c r="S7" s="1"/>
      <c r="T7" s="1"/>
    </row>
    <row r="8" spans="1:20" x14ac:dyDescent="0.25">
      <c r="A8" s="7" t="s">
        <v>48</v>
      </c>
      <c r="B8" s="4">
        <v>911</v>
      </c>
      <c r="C8" s="43" t="s">
        <v>35</v>
      </c>
      <c r="D8" s="43" t="s">
        <v>97</v>
      </c>
      <c r="E8" s="43" t="s">
        <v>98</v>
      </c>
      <c r="F8" s="43" t="s">
        <v>85</v>
      </c>
      <c r="G8" s="43" t="s">
        <v>86</v>
      </c>
      <c r="H8" s="137">
        <v>0</v>
      </c>
      <c r="I8" s="138">
        <v>0</v>
      </c>
      <c r="J8" s="138">
        <v>0</v>
      </c>
      <c r="K8" s="39"/>
      <c r="L8" s="138">
        <v>0</v>
      </c>
      <c r="M8" s="138">
        <v>0</v>
      </c>
      <c r="N8" s="39"/>
      <c r="O8" s="138">
        <v>0</v>
      </c>
      <c r="P8" s="138">
        <v>0</v>
      </c>
      <c r="Q8" s="1"/>
      <c r="R8" s="1"/>
      <c r="S8" s="1"/>
      <c r="T8" s="1"/>
    </row>
    <row r="9" spans="1:20" x14ac:dyDescent="0.25">
      <c r="A9" s="7" t="s">
        <v>52</v>
      </c>
      <c r="B9" s="4">
        <v>911</v>
      </c>
      <c r="C9" s="43" t="s">
        <v>35</v>
      </c>
      <c r="D9" s="43" t="s">
        <v>97</v>
      </c>
      <c r="E9" s="43" t="s">
        <v>98</v>
      </c>
      <c r="F9" s="43" t="s">
        <v>85</v>
      </c>
      <c r="G9" s="43" t="s">
        <v>83</v>
      </c>
      <c r="H9" s="137">
        <v>1520</v>
      </c>
      <c r="I9" s="138">
        <v>0</v>
      </c>
      <c r="J9" s="138">
        <v>0</v>
      </c>
      <c r="K9" s="39"/>
      <c r="L9" s="138">
        <v>0</v>
      </c>
      <c r="M9" s="138">
        <v>0</v>
      </c>
      <c r="N9" s="39"/>
      <c r="O9" s="138">
        <v>0</v>
      </c>
      <c r="P9" s="138">
        <v>0</v>
      </c>
      <c r="Q9" s="1"/>
      <c r="R9" s="1"/>
      <c r="S9" s="1"/>
      <c r="T9" s="1"/>
    </row>
    <row r="10" spans="1:20" x14ac:dyDescent="0.25">
      <c r="A10" s="7" t="s">
        <v>94</v>
      </c>
      <c r="B10" s="4">
        <v>911</v>
      </c>
      <c r="C10" s="43" t="s">
        <v>35</v>
      </c>
      <c r="D10" s="43" t="s">
        <v>97</v>
      </c>
      <c r="E10" s="43" t="s">
        <v>98</v>
      </c>
      <c r="F10" s="43" t="s">
        <v>80</v>
      </c>
      <c r="G10" s="43" t="s">
        <v>91</v>
      </c>
      <c r="H10" s="139">
        <v>53200</v>
      </c>
      <c r="I10" s="138">
        <v>0</v>
      </c>
      <c r="J10" s="138">
        <v>0</v>
      </c>
      <c r="K10" s="39"/>
      <c r="L10" s="138">
        <v>0</v>
      </c>
      <c r="M10" s="138">
        <v>0</v>
      </c>
      <c r="N10" s="39"/>
      <c r="O10" s="138">
        <v>0</v>
      </c>
      <c r="P10" s="138">
        <v>0</v>
      </c>
      <c r="Q10" s="1"/>
      <c r="R10" s="1"/>
      <c r="S10" s="1"/>
      <c r="T10" s="1"/>
    </row>
    <row r="11" spans="1:20" x14ac:dyDescent="0.25">
      <c r="A11" s="7" t="s">
        <v>49</v>
      </c>
      <c r="B11" s="4">
        <v>911</v>
      </c>
      <c r="C11" s="43" t="s">
        <v>35</v>
      </c>
      <c r="D11" s="43" t="s">
        <v>97</v>
      </c>
      <c r="E11" s="43" t="s">
        <v>98</v>
      </c>
      <c r="F11" s="43" t="s">
        <v>80</v>
      </c>
      <c r="G11" s="43" t="s">
        <v>81</v>
      </c>
      <c r="H11" s="140">
        <v>148000</v>
      </c>
      <c r="I11" s="138">
        <v>0</v>
      </c>
      <c r="J11" s="138">
        <v>0</v>
      </c>
      <c r="K11" s="39">
        <v>85188</v>
      </c>
      <c r="L11" s="138">
        <v>0</v>
      </c>
      <c r="M11" s="138">
        <v>0</v>
      </c>
      <c r="N11" s="39">
        <v>13864</v>
      </c>
      <c r="O11" s="138">
        <v>0</v>
      </c>
      <c r="P11" s="138">
        <v>0</v>
      </c>
      <c r="Q11" s="1"/>
      <c r="R11" s="1"/>
      <c r="S11" s="1"/>
      <c r="T11" s="1"/>
    </row>
    <row r="12" spans="1:20" x14ac:dyDescent="0.25">
      <c r="A12" s="7" t="s">
        <v>129</v>
      </c>
      <c r="B12" s="4">
        <v>911</v>
      </c>
      <c r="C12" s="43" t="s">
        <v>35</v>
      </c>
      <c r="D12" s="43" t="s">
        <v>97</v>
      </c>
      <c r="E12" s="43" t="s">
        <v>98</v>
      </c>
      <c r="F12" s="43" t="s">
        <v>80</v>
      </c>
      <c r="G12" s="43" t="s">
        <v>81</v>
      </c>
      <c r="H12" s="140">
        <v>0</v>
      </c>
      <c r="I12" s="138"/>
      <c r="J12" s="138"/>
      <c r="K12" s="39">
        <v>0</v>
      </c>
      <c r="L12" s="138"/>
      <c r="M12" s="138"/>
      <c r="N12" s="39">
        <v>0</v>
      </c>
      <c r="O12" s="138"/>
      <c r="P12" s="138"/>
      <c r="Q12" s="1"/>
      <c r="R12" s="1"/>
      <c r="S12" s="1"/>
      <c r="T12" s="1"/>
    </row>
    <row r="13" spans="1:20" x14ac:dyDescent="0.25">
      <c r="A13" s="7" t="s">
        <v>130</v>
      </c>
      <c r="B13" s="4">
        <v>911</v>
      </c>
      <c r="C13" s="43" t="s">
        <v>35</v>
      </c>
      <c r="D13" s="43" t="s">
        <v>97</v>
      </c>
      <c r="E13" s="43" t="s">
        <v>98</v>
      </c>
      <c r="F13" s="43" t="s">
        <v>80</v>
      </c>
      <c r="G13" s="43" t="s">
        <v>81</v>
      </c>
      <c r="H13" s="140">
        <v>0</v>
      </c>
      <c r="I13" s="138"/>
      <c r="J13" s="138"/>
      <c r="K13" s="39">
        <v>0</v>
      </c>
      <c r="L13" s="138"/>
      <c r="M13" s="138"/>
      <c r="N13" s="39">
        <v>0</v>
      </c>
      <c r="O13" s="138"/>
      <c r="P13" s="138"/>
      <c r="Q13" s="1"/>
      <c r="R13" s="1"/>
      <c r="S13" s="1"/>
      <c r="T13" s="1"/>
    </row>
    <row r="14" spans="1:20" x14ac:dyDescent="0.25">
      <c r="A14" s="7" t="s">
        <v>131</v>
      </c>
      <c r="B14" s="4">
        <v>911</v>
      </c>
      <c r="C14" s="43" t="s">
        <v>35</v>
      </c>
      <c r="D14" s="43" t="s">
        <v>97</v>
      </c>
      <c r="E14" s="43" t="s">
        <v>98</v>
      </c>
      <c r="F14" s="43" t="s">
        <v>80</v>
      </c>
      <c r="G14" s="43" t="s">
        <v>81</v>
      </c>
      <c r="H14" s="140">
        <v>148000</v>
      </c>
      <c r="I14" s="138">
        <v>0</v>
      </c>
      <c r="J14" s="138">
        <v>0</v>
      </c>
      <c r="K14" s="39">
        <v>85188</v>
      </c>
      <c r="L14" s="138">
        <v>0</v>
      </c>
      <c r="M14" s="138">
        <v>0</v>
      </c>
      <c r="N14" s="39">
        <v>13864</v>
      </c>
      <c r="O14" s="138"/>
      <c r="P14" s="138"/>
      <c r="Q14" s="1"/>
      <c r="R14" s="1"/>
      <c r="S14" s="1"/>
      <c r="T14" s="1"/>
    </row>
    <row r="15" spans="1:20" x14ac:dyDescent="0.25">
      <c r="A15" s="7" t="s">
        <v>92</v>
      </c>
      <c r="B15" s="4">
        <v>911</v>
      </c>
      <c r="C15" s="43" t="s">
        <v>35</v>
      </c>
      <c r="D15" s="43" t="s">
        <v>97</v>
      </c>
      <c r="E15" s="43" t="s">
        <v>98</v>
      </c>
      <c r="F15" s="43" t="s">
        <v>80</v>
      </c>
      <c r="G15" s="43" t="s">
        <v>82</v>
      </c>
      <c r="H15" s="140">
        <v>1773316</v>
      </c>
      <c r="I15" s="138">
        <v>0</v>
      </c>
      <c r="J15" s="138">
        <v>0</v>
      </c>
      <c r="K15" s="39">
        <v>1797000</v>
      </c>
      <c r="L15" s="138">
        <v>0</v>
      </c>
      <c r="M15" s="138">
        <v>0</v>
      </c>
      <c r="N15" s="39">
        <v>1797000</v>
      </c>
      <c r="O15" s="138">
        <v>0</v>
      </c>
      <c r="P15" s="138">
        <v>0</v>
      </c>
      <c r="Q15" s="1"/>
      <c r="R15" s="1"/>
      <c r="S15" s="1"/>
      <c r="T15" s="1"/>
    </row>
    <row r="16" spans="1:20" x14ac:dyDescent="0.25">
      <c r="A16" s="7" t="s">
        <v>93</v>
      </c>
      <c r="B16" s="4">
        <v>911</v>
      </c>
      <c r="C16" s="43" t="s">
        <v>35</v>
      </c>
      <c r="D16" s="43" t="s">
        <v>97</v>
      </c>
      <c r="E16" s="43" t="s">
        <v>98</v>
      </c>
      <c r="F16" s="43" t="s">
        <v>80</v>
      </c>
      <c r="G16" s="43" t="s">
        <v>77</v>
      </c>
      <c r="H16" s="140">
        <v>303375</v>
      </c>
      <c r="I16" s="138">
        <v>0</v>
      </c>
      <c r="J16" s="138">
        <v>0</v>
      </c>
      <c r="K16" s="39">
        <v>288000</v>
      </c>
      <c r="L16" s="138">
        <v>0</v>
      </c>
      <c r="M16" s="138">
        <v>0</v>
      </c>
      <c r="N16" s="39">
        <v>288000</v>
      </c>
      <c r="O16" s="138">
        <v>0</v>
      </c>
      <c r="P16" s="138">
        <v>0</v>
      </c>
      <c r="Q16" s="1"/>
      <c r="R16" s="1"/>
      <c r="S16" s="1"/>
      <c r="T16" s="1"/>
    </row>
    <row r="17" spans="1:20" x14ac:dyDescent="0.25">
      <c r="A17" s="7" t="s">
        <v>52</v>
      </c>
      <c r="B17" s="4">
        <v>911</v>
      </c>
      <c r="C17" s="43" t="s">
        <v>35</v>
      </c>
      <c r="D17" s="43" t="s">
        <v>97</v>
      </c>
      <c r="E17" s="43" t="s">
        <v>98</v>
      </c>
      <c r="F17" s="43" t="s">
        <v>80</v>
      </c>
      <c r="G17" s="43" t="s">
        <v>83</v>
      </c>
      <c r="H17" s="139">
        <v>7600</v>
      </c>
      <c r="I17" s="138"/>
      <c r="J17" s="138"/>
      <c r="K17" s="39"/>
      <c r="L17" s="138"/>
      <c r="M17" s="138"/>
      <c r="N17" s="39"/>
      <c r="O17" s="138"/>
      <c r="P17" s="138"/>
      <c r="Q17" s="1"/>
      <c r="R17" s="1"/>
      <c r="S17" s="1"/>
      <c r="T17" s="1"/>
    </row>
    <row r="18" spans="1:20" x14ac:dyDescent="0.25">
      <c r="A18" s="7" t="s">
        <v>96</v>
      </c>
      <c r="B18" s="4">
        <v>911</v>
      </c>
      <c r="C18" s="43" t="s">
        <v>35</v>
      </c>
      <c r="D18" s="43" t="s">
        <v>97</v>
      </c>
      <c r="E18" s="43" t="s">
        <v>98</v>
      </c>
      <c r="F18" s="43" t="s">
        <v>80</v>
      </c>
      <c r="G18" s="43" t="s">
        <v>99</v>
      </c>
      <c r="H18" s="139">
        <v>0</v>
      </c>
      <c r="I18" s="138">
        <v>0</v>
      </c>
      <c r="J18" s="138">
        <v>0</v>
      </c>
      <c r="K18" s="39"/>
      <c r="L18" s="138">
        <v>0</v>
      </c>
      <c r="M18" s="138">
        <v>0</v>
      </c>
      <c r="N18" s="39"/>
      <c r="O18" s="138">
        <v>0</v>
      </c>
      <c r="P18" s="138">
        <v>0</v>
      </c>
      <c r="Q18" s="1"/>
      <c r="R18" s="1"/>
      <c r="S18" s="1"/>
      <c r="T18" s="1"/>
    </row>
    <row r="19" spans="1:20" x14ac:dyDescent="0.25">
      <c r="A19" s="7" t="s">
        <v>117</v>
      </c>
      <c r="B19" s="4">
        <v>911</v>
      </c>
      <c r="C19" s="43" t="s">
        <v>35</v>
      </c>
      <c r="D19" s="43" t="s">
        <v>97</v>
      </c>
      <c r="E19" s="43" t="s">
        <v>98</v>
      </c>
      <c r="F19" s="43" t="s">
        <v>80</v>
      </c>
      <c r="G19" s="43" t="s">
        <v>100</v>
      </c>
      <c r="H19" s="139">
        <v>0</v>
      </c>
      <c r="I19" s="138">
        <v>0</v>
      </c>
      <c r="J19" s="138">
        <v>0</v>
      </c>
      <c r="K19" s="39"/>
      <c r="L19" s="138">
        <v>0</v>
      </c>
      <c r="M19" s="138">
        <v>0</v>
      </c>
      <c r="N19" s="39"/>
      <c r="O19" s="138">
        <v>0</v>
      </c>
      <c r="P19" s="138">
        <v>0</v>
      </c>
      <c r="Q19" s="1"/>
      <c r="R19" s="1"/>
      <c r="S19" s="1"/>
      <c r="T19" s="1"/>
    </row>
    <row r="20" spans="1:20" x14ac:dyDescent="0.25">
      <c r="A20" s="46" t="s">
        <v>95</v>
      </c>
      <c r="B20" s="4">
        <v>911</v>
      </c>
      <c r="C20" s="43" t="s">
        <v>35</v>
      </c>
      <c r="D20" s="43" t="s">
        <v>97</v>
      </c>
      <c r="E20" s="43" t="s">
        <v>98</v>
      </c>
      <c r="F20" s="43" t="s">
        <v>80</v>
      </c>
      <c r="G20" s="43" t="s">
        <v>84</v>
      </c>
      <c r="H20" s="139">
        <v>1140</v>
      </c>
      <c r="I20" s="138">
        <v>0</v>
      </c>
      <c r="J20" s="138">
        <v>0</v>
      </c>
      <c r="K20" s="39"/>
      <c r="L20" s="138">
        <v>0</v>
      </c>
      <c r="M20" s="138">
        <v>0</v>
      </c>
      <c r="N20" s="39"/>
      <c r="O20" s="138">
        <v>0</v>
      </c>
      <c r="P20" s="138">
        <v>0</v>
      </c>
      <c r="Q20" s="1"/>
      <c r="R20" s="1"/>
      <c r="S20" s="1"/>
      <c r="T20" s="1"/>
    </row>
    <row r="21" spans="1:20" x14ac:dyDescent="0.25">
      <c r="A21" s="7" t="s">
        <v>118</v>
      </c>
      <c r="B21" s="4">
        <v>911</v>
      </c>
      <c r="C21" s="43" t="s">
        <v>35</v>
      </c>
      <c r="D21" s="43" t="s">
        <v>97</v>
      </c>
      <c r="E21" s="43" t="s">
        <v>98</v>
      </c>
      <c r="F21" s="43" t="s">
        <v>101</v>
      </c>
      <c r="G21" s="43" t="s">
        <v>102</v>
      </c>
      <c r="H21" s="139">
        <v>12403</v>
      </c>
      <c r="I21" s="138">
        <v>0</v>
      </c>
      <c r="J21" s="138">
        <v>0</v>
      </c>
      <c r="K21" s="39"/>
      <c r="L21" s="138">
        <v>0</v>
      </c>
      <c r="M21" s="138">
        <v>0</v>
      </c>
      <c r="N21" s="39"/>
      <c r="O21" s="138">
        <v>0</v>
      </c>
      <c r="P21" s="138">
        <v>0</v>
      </c>
      <c r="Q21" s="1"/>
      <c r="R21" s="1"/>
      <c r="S21" s="1"/>
      <c r="T21" s="1"/>
    </row>
    <row r="22" spans="1:20" x14ac:dyDescent="0.25">
      <c r="A22" s="7" t="s">
        <v>119</v>
      </c>
      <c r="B22" s="4">
        <v>911</v>
      </c>
      <c r="C22" s="43" t="s">
        <v>35</v>
      </c>
      <c r="D22" s="43" t="s">
        <v>97</v>
      </c>
      <c r="E22" s="43" t="s">
        <v>98</v>
      </c>
      <c r="F22" s="43" t="s">
        <v>103</v>
      </c>
      <c r="G22" s="43" t="s">
        <v>104</v>
      </c>
      <c r="H22" s="139">
        <v>380</v>
      </c>
      <c r="I22" s="138">
        <v>0</v>
      </c>
      <c r="J22" s="138">
        <v>0</v>
      </c>
      <c r="K22" s="39"/>
      <c r="L22" s="138">
        <v>0</v>
      </c>
      <c r="M22" s="138">
        <v>0</v>
      </c>
      <c r="N22" s="39"/>
      <c r="O22" s="138">
        <v>0</v>
      </c>
      <c r="P22" s="138">
        <v>0</v>
      </c>
      <c r="Q22" s="1"/>
      <c r="R22" s="1"/>
      <c r="S22" s="1"/>
      <c r="T22" s="1"/>
    </row>
    <row r="23" spans="1:20" x14ac:dyDescent="0.25">
      <c r="A23" s="7" t="s">
        <v>92</v>
      </c>
      <c r="B23" s="4">
        <v>911</v>
      </c>
      <c r="C23" s="43" t="s">
        <v>35</v>
      </c>
      <c r="D23" s="43" t="s">
        <v>97</v>
      </c>
      <c r="E23" s="43" t="s">
        <v>105</v>
      </c>
      <c r="F23" s="43" t="s">
        <v>80</v>
      </c>
      <c r="G23" s="43" t="s">
        <v>82</v>
      </c>
      <c r="H23" s="139">
        <v>0</v>
      </c>
      <c r="I23" s="138">
        <v>0</v>
      </c>
      <c r="J23" s="138">
        <v>0</v>
      </c>
      <c r="K23" s="39"/>
      <c r="L23" s="138">
        <v>0</v>
      </c>
      <c r="M23" s="138">
        <v>0</v>
      </c>
      <c r="N23" s="39"/>
      <c r="O23" s="138">
        <v>0</v>
      </c>
      <c r="P23" s="138">
        <v>0</v>
      </c>
      <c r="Q23" s="1"/>
      <c r="R23" s="1"/>
      <c r="S23" s="1"/>
      <c r="T23" s="1"/>
    </row>
    <row r="24" spans="1:20" x14ac:dyDescent="0.25">
      <c r="A24" s="7" t="s">
        <v>93</v>
      </c>
      <c r="B24" s="4">
        <v>911</v>
      </c>
      <c r="C24" s="43" t="s">
        <v>35</v>
      </c>
      <c r="D24" s="43" t="s">
        <v>97</v>
      </c>
      <c r="E24" s="43" t="s">
        <v>105</v>
      </c>
      <c r="F24" s="43" t="s">
        <v>80</v>
      </c>
      <c r="G24" s="43" t="s">
        <v>77</v>
      </c>
      <c r="H24" s="139">
        <v>0</v>
      </c>
      <c r="I24" s="138">
        <v>0</v>
      </c>
      <c r="J24" s="138">
        <v>0</v>
      </c>
      <c r="K24" s="39"/>
      <c r="L24" s="138">
        <v>0</v>
      </c>
      <c r="M24" s="138">
        <v>0</v>
      </c>
      <c r="N24" s="39"/>
      <c r="O24" s="138">
        <v>0</v>
      </c>
      <c r="P24" s="138">
        <v>0</v>
      </c>
      <c r="Q24" s="1"/>
      <c r="R24" s="1"/>
      <c r="S24" s="1"/>
      <c r="T24" s="1"/>
    </row>
    <row r="25" spans="1:20" x14ac:dyDescent="0.25">
      <c r="A25" s="7" t="s">
        <v>52</v>
      </c>
      <c r="B25" s="4">
        <v>911</v>
      </c>
      <c r="C25" s="43" t="s">
        <v>35</v>
      </c>
      <c r="D25" s="43" t="s">
        <v>97</v>
      </c>
      <c r="E25" s="43" t="s">
        <v>105</v>
      </c>
      <c r="F25" s="43" t="s">
        <v>80</v>
      </c>
      <c r="G25" s="43" t="s">
        <v>83</v>
      </c>
      <c r="H25" s="139">
        <v>5300</v>
      </c>
      <c r="I25" s="138">
        <v>0</v>
      </c>
      <c r="J25" s="138">
        <v>0</v>
      </c>
      <c r="K25" s="39"/>
      <c r="L25" s="138">
        <v>0</v>
      </c>
      <c r="M25" s="138">
        <v>0</v>
      </c>
      <c r="N25" s="39"/>
      <c r="O25" s="138">
        <v>0</v>
      </c>
      <c r="P25" s="138">
        <v>0</v>
      </c>
      <c r="Q25" s="1"/>
      <c r="R25" s="1"/>
      <c r="S25" s="1"/>
      <c r="T25" s="1"/>
    </row>
    <row r="26" spans="1:20" x14ac:dyDescent="0.25">
      <c r="A26" s="7" t="s">
        <v>96</v>
      </c>
      <c r="B26" s="4">
        <v>911</v>
      </c>
      <c r="C26" s="43" t="s">
        <v>35</v>
      </c>
      <c r="D26" s="43" t="s">
        <v>97</v>
      </c>
      <c r="E26" s="43" t="s">
        <v>105</v>
      </c>
      <c r="F26" s="43" t="s">
        <v>80</v>
      </c>
      <c r="G26" s="43" t="s">
        <v>99</v>
      </c>
      <c r="H26" s="139">
        <v>67200</v>
      </c>
      <c r="I26" s="138"/>
      <c r="J26" s="138"/>
      <c r="K26" s="39"/>
      <c r="L26" s="138"/>
      <c r="M26" s="138"/>
      <c r="N26" s="39"/>
      <c r="O26" s="138"/>
      <c r="P26" s="138"/>
      <c r="Q26" s="1"/>
      <c r="R26" s="1"/>
      <c r="S26" s="1"/>
      <c r="T26" s="1"/>
    </row>
    <row r="27" spans="1:20" x14ac:dyDescent="0.25">
      <c r="A27" s="7" t="s">
        <v>119</v>
      </c>
      <c r="B27" s="4">
        <v>911</v>
      </c>
      <c r="C27" s="43" t="s">
        <v>35</v>
      </c>
      <c r="D27" s="43" t="s">
        <v>97</v>
      </c>
      <c r="E27" s="43" t="s">
        <v>105</v>
      </c>
      <c r="F27" s="43" t="s">
        <v>103</v>
      </c>
      <c r="G27" s="43" t="s">
        <v>104</v>
      </c>
      <c r="H27" s="139">
        <v>200</v>
      </c>
      <c r="I27" s="138">
        <v>0</v>
      </c>
      <c r="J27" s="138">
        <v>0</v>
      </c>
      <c r="K27" s="39"/>
      <c r="L27" s="138">
        <v>0</v>
      </c>
      <c r="M27" s="138">
        <v>0</v>
      </c>
      <c r="N27" s="39"/>
      <c r="O27" s="138">
        <v>0</v>
      </c>
      <c r="P27" s="138">
        <v>0</v>
      </c>
      <c r="Q27" s="1"/>
      <c r="R27" s="1"/>
      <c r="S27" s="1"/>
      <c r="T27" s="1"/>
    </row>
    <row r="28" spans="1:20" x14ac:dyDescent="0.25">
      <c r="A28" s="7" t="s">
        <v>96</v>
      </c>
      <c r="B28" s="4">
        <v>911</v>
      </c>
      <c r="C28" s="43" t="s">
        <v>35</v>
      </c>
      <c r="D28" s="43" t="s">
        <v>106</v>
      </c>
      <c r="E28" s="43" t="s">
        <v>107</v>
      </c>
      <c r="F28" s="43" t="s">
        <v>80</v>
      </c>
      <c r="G28" s="43" t="s">
        <v>99</v>
      </c>
      <c r="H28" s="140">
        <v>39000</v>
      </c>
      <c r="I28" s="138"/>
      <c r="J28" s="138"/>
      <c r="K28" s="140">
        <v>39000</v>
      </c>
      <c r="L28" s="138"/>
      <c r="M28" s="138"/>
      <c r="N28" s="140">
        <v>39000</v>
      </c>
      <c r="O28" s="138"/>
      <c r="P28" s="138"/>
      <c r="Q28" s="1"/>
      <c r="R28" s="1"/>
      <c r="S28" s="1"/>
      <c r="T28" s="1"/>
    </row>
    <row r="29" spans="1:20" x14ac:dyDescent="0.25">
      <c r="A29" s="51"/>
      <c r="B29" s="52"/>
      <c r="C29" s="38"/>
      <c r="D29" s="38"/>
      <c r="E29" s="38"/>
      <c r="F29" s="38"/>
      <c r="G29" s="45"/>
      <c r="H29" s="60"/>
      <c r="I29" s="53"/>
      <c r="J29" s="53"/>
      <c r="K29" s="54"/>
      <c r="L29" s="53"/>
      <c r="M29" s="53"/>
      <c r="N29" s="54"/>
      <c r="O29" s="14"/>
      <c r="P29" s="14"/>
      <c r="Q29" s="1"/>
      <c r="R29" s="1"/>
      <c r="S29" s="1"/>
      <c r="T29" s="1"/>
    </row>
    <row r="30" spans="1:20" x14ac:dyDescent="0.25">
      <c r="A30" s="35"/>
      <c r="B30" s="4"/>
      <c r="C30" s="38"/>
      <c r="D30" s="38"/>
      <c r="E30" s="38"/>
      <c r="F30" s="38"/>
      <c r="G30" s="45"/>
      <c r="H30" s="39"/>
      <c r="I30" s="14"/>
      <c r="J30" s="14"/>
      <c r="K30" s="41"/>
      <c r="L30" s="14"/>
      <c r="M30" s="14"/>
      <c r="N30" s="41"/>
      <c r="O30" s="14"/>
      <c r="P30" s="14"/>
      <c r="Q30" s="1"/>
      <c r="R30" s="1"/>
      <c r="S30" s="1"/>
      <c r="T30" s="1"/>
    </row>
    <row r="31" spans="1:20" x14ac:dyDescent="0.25">
      <c r="A31" s="20"/>
      <c r="B31" s="21" t="s">
        <v>32</v>
      </c>
      <c r="C31" s="38"/>
      <c r="D31" s="38"/>
      <c r="E31" s="38"/>
      <c r="F31" s="38"/>
      <c r="G31" s="45"/>
      <c r="H31" s="39"/>
      <c r="I31" s="4" t="s">
        <v>34</v>
      </c>
      <c r="J31" s="4" t="s">
        <v>34</v>
      </c>
      <c r="K31" s="15"/>
      <c r="L31" s="4" t="s">
        <v>34</v>
      </c>
      <c r="M31" s="4" t="s">
        <v>34</v>
      </c>
      <c r="N31" s="15"/>
      <c r="O31" s="4" t="s">
        <v>34</v>
      </c>
      <c r="P31" s="4" t="s">
        <v>34</v>
      </c>
      <c r="Q31" s="1"/>
      <c r="R31" s="1"/>
      <c r="S31" s="1"/>
      <c r="T31" s="1"/>
    </row>
    <row r="32" spans="1:20" x14ac:dyDescent="0.25">
      <c r="A32" s="25"/>
      <c r="B32" s="1"/>
      <c r="C32" s="9"/>
      <c r="D32" s="9"/>
      <c r="E32" s="9"/>
      <c r="F32" s="9"/>
      <c r="G32" s="22" t="s">
        <v>33</v>
      </c>
      <c r="H32" s="16">
        <f>H28+H27+H26+H25+H24+H23+H22+H21+H20+H19+H18+H17+H16+H15+H11+H10+H9+H8</f>
        <v>2412634</v>
      </c>
      <c r="I32" s="4" t="s">
        <v>34</v>
      </c>
      <c r="J32" s="4" t="s">
        <v>34</v>
      </c>
      <c r="K32" s="16">
        <f>K28+K27+K26+K25+K24+K23+K22+K21+K20+K19+K18+K17+K16+K15+K11+K10+K9+K8</f>
        <v>2209188</v>
      </c>
      <c r="L32" s="4" t="s">
        <v>34</v>
      </c>
      <c r="M32" s="4" t="s">
        <v>34</v>
      </c>
      <c r="N32" s="16">
        <f>N28+N27+N26+N25+N24+N23+N22+N21+N20+N19+N18+N17+N16+N15+N11+N10+N9+N8</f>
        <v>2137864</v>
      </c>
      <c r="O32" s="4" t="s">
        <v>34</v>
      </c>
      <c r="P32" s="4" t="s">
        <v>34</v>
      </c>
      <c r="Q32" s="1"/>
      <c r="R32" s="1"/>
      <c r="S32" s="1"/>
      <c r="T32" s="1"/>
    </row>
    <row r="33" spans="1:20" x14ac:dyDescent="0.25">
      <c r="A33" s="1"/>
      <c r="B33" s="1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"/>
      <c r="R33" s="1"/>
      <c r="S33" s="1"/>
      <c r="T33" s="1"/>
    </row>
    <row r="34" spans="1:20" x14ac:dyDescent="0.25">
      <c r="A34" s="91" t="s">
        <v>47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1"/>
      <c r="R34" s="1"/>
      <c r="S34" s="1"/>
      <c r="T34" s="1"/>
    </row>
    <row r="35" spans="1:20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1"/>
      <c r="R35" s="1"/>
      <c r="S35" s="1"/>
      <c r="T35" s="1"/>
    </row>
    <row r="36" spans="1:20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1"/>
      <c r="R36" s="1"/>
      <c r="S36" s="1"/>
      <c r="T36" s="1"/>
    </row>
    <row r="37" spans="1:20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1"/>
      <c r="R37" s="1"/>
      <c r="S37" s="1"/>
      <c r="T37" s="1"/>
    </row>
    <row r="38" spans="1:20" x14ac:dyDescent="0.2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1"/>
      <c r="R38" s="1"/>
      <c r="S38" s="1"/>
      <c r="T38" s="1"/>
    </row>
    <row r="39" spans="1:20" x14ac:dyDescent="0.25">
      <c r="A39" s="93" t="s">
        <v>37</v>
      </c>
      <c r="B39" s="96" t="s">
        <v>38</v>
      </c>
      <c r="C39" s="99" t="s">
        <v>20</v>
      </c>
      <c r="D39" s="100"/>
      <c r="E39" s="100"/>
      <c r="F39" s="101"/>
      <c r="G39" s="68" t="s">
        <v>21</v>
      </c>
      <c r="H39" s="105" t="s">
        <v>26</v>
      </c>
      <c r="I39" s="106"/>
      <c r="J39" s="106"/>
      <c r="K39" s="106"/>
      <c r="L39" s="106"/>
      <c r="M39" s="106"/>
      <c r="N39" s="106"/>
      <c r="O39" s="106"/>
      <c r="P39" s="107"/>
      <c r="Q39" s="1"/>
      <c r="R39" s="1"/>
      <c r="S39" s="1"/>
      <c r="T39" s="1"/>
    </row>
    <row r="40" spans="1:20" x14ac:dyDescent="0.25">
      <c r="A40" s="94"/>
      <c r="B40" s="97"/>
      <c r="C40" s="102"/>
      <c r="D40" s="103"/>
      <c r="E40" s="103"/>
      <c r="F40" s="104"/>
      <c r="G40" s="69"/>
      <c r="H40" s="74" t="s">
        <v>40</v>
      </c>
      <c r="I40" s="89"/>
      <c r="J40" s="90"/>
      <c r="K40" s="74" t="s">
        <v>41</v>
      </c>
      <c r="L40" s="89"/>
      <c r="M40" s="90"/>
      <c r="N40" s="74" t="s">
        <v>43</v>
      </c>
      <c r="O40" s="89"/>
      <c r="P40" s="90"/>
      <c r="Q40" s="1"/>
      <c r="R40" s="1"/>
      <c r="S40" s="1"/>
      <c r="T40" s="1"/>
    </row>
    <row r="41" spans="1:20" ht="38.25" x14ac:dyDescent="0.25">
      <c r="A41" s="95"/>
      <c r="B41" s="98"/>
      <c r="C41" s="11" t="s">
        <v>22</v>
      </c>
      <c r="D41" s="11" t="s">
        <v>23</v>
      </c>
      <c r="E41" s="11" t="s">
        <v>24</v>
      </c>
      <c r="F41" s="11" t="s">
        <v>25</v>
      </c>
      <c r="G41" s="70"/>
      <c r="H41" s="11" t="s">
        <v>39</v>
      </c>
      <c r="I41" s="11" t="s">
        <v>28</v>
      </c>
      <c r="J41" s="11" t="s">
        <v>29</v>
      </c>
      <c r="K41" s="11" t="s">
        <v>42</v>
      </c>
      <c r="L41" s="11" t="s">
        <v>28</v>
      </c>
      <c r="M41" s="11" t="s">
        <v>29</v>
      </c>
      <c r="N41" s="11" t="s">
        <v>44</v>
      </c>
      <c r="O41" s="11" t="s">
        <v>28</v>
      </c>
      <c r="P41" s="11" t="s">
        <v>29</v>
      </c>
      <c r="Q41" s="1"/>
      <c r="R41" s="1"/>
      <c r="S41" s="1"/>
      <c r="T41" s="1"/>
    </row>
    <row r="42" spans="1:20" x14ac:dyDescent="0.25">
      <c r="A42" s="4">
        <v>1</v>
      </c>
      <c r="B42" s="4">
        <v>2</v>
      </c>
      <c r="C42" s="4">
        <v>3</v>
      </c>
      <c r="D42" s="4">
        <v>4</v>
      </c>
      <c r="E42" s="4">
        <v>5</v>
      </c>
      <c r="F42" s="4">
        <v>6</v>
      </c>
      <c r="G42" s="4">
        <v>7</v>
      </c>
      <c r="H42" s="4">
        <v>8</v>
      </c>
      <c r="I42" s="4">
        <v>9</v>
      </c>
      <c r="J42" s="4">
        <v>10</v>
      </c>
      <c r="K42" s="4">
        <v>11</v>
      </c>
      <c r="L42" s="4">
        <v>12</v>
      </c>
      <c r="M42" s="4">
        <v>13</v>
      </c>
      <c r="N42" s="4">
        <v>14</v>
      </c>
      <c r="O42" s="4">
        <v>15</v>
      </c>
      <c r="P42" s="4">
        <v>16</v>
      </c>
      <c r="Q42" s="1"/>
      <c r="R42" s="1"/>
      <c r="S42" s="1"/>
      <c r="T42" s="1"/>
    </row>
    <row r="43" spans="1:20" x14ac:dyDescent="0.25">
      <c r="A43" s="7" t="s">
        <v>45</v>
      </c>
      <c r="B43" s="4">
        <v>911</v>
      </c>
      <c r="C43" s="43" t="s">
        <v>35</v>
      </c>
      <c r="D43" s="43" t="s">
        <v>97</v>
      </c>
      <c r="E43" s="43" t="s">
        <v>110</v>
      </c>
      <c r="F43" s="43" t="s">
        <v>75</v>
      </c>
      <c r="G43" s="43" t="s">
        <v>76</v>
      </c>
      <c r="H43" s="140">
        <v>8040320</v>
      </c>
      <c r="I43" s="138"/>
      <c r="J43" s="138"/>
      <c r="K43" s="39">
        <f>H43</f>
        <v>8040320</v>
      </c>
      <c r="L43" s="138"/>
      <c r="M43" s="138"/>
      <c r="N43" s="39">
        <f>H43</f>
        <v>8040320</v>
      </c>
      <c r="O43" s="4" t="s">
        <v>34</v>
      </c>
      <c r="P43" s="4" t="s">
        <v>34</v>
      </c>
      <c r="Q43" s="1"/>
      <c r="R43" s="1"/>
      <c r="S43" s="1"/>
      <c r="T43" s="1"/>
    </row>
    <row r="44" spans="1:20" x14ac:dyDescent="0.25">
      <c r="A44" s="7" t="s">
        <v>46</v>
      </c>
      <c r="B44" s="4">
        <v>911</v>
      </c>
      <c r="C44" s="43" t="s">
        <v>35</v>
      </c>
      <c r="D44" s="43" t="s">
        <v>97</v>
      </c>
      <c r="E44" s="43" t="s">
        <v>110</v>
      </c>
      <c r="F44" s="43" t="s">
        <v>78</v>
      </c>
      <c r="G44" s="43" t="s">
        <v>79</v>
      </c>
      <c r="H44" s="140">
        <v>2428180</v>
      </c>
      <c r="I44" s="138"/>
      <c r="J44" s="138"/>
      <c r="K44" s="39">
        <f t="shared" ref="K44:K56" si="0">H44</f>
        <v>2428180</v>
      </c>
      <c r="L44" s="138"/>
      <c r="M44" s="138"/>
      <c r="N44" s="39">
        <f t="shared" ref="N44:N56" si="1">H44</f>
        <v>2428180</v>
      </c>
      <c r="O44" s="4" t="s">
        <v>34</v>
      </c>
      <c r="P44" s="4" t="s">
        <v>34</v>
      </c>
      <c r="Q44" s="1"/>
      <c r="R44" s="1"/>
      <c r="S44" s="1"/>
      <c r="T44" s="1"/>
    </row>
    <row r="45" spans="1:20" x14ac:dyDescent="0.25">
      <c r="A45" s="7" t="s">
        <v>48</v>
      </c>
      <c r="B45" s="4">
        <v>911</v>
      </c>
      <c r="C45" s="43" t="s">
        <v>35</v>
      </c>
      <c r="D45" s="43" t="s">
        <v>97</v>
      </c>
      <c r="E45" s="43" t="s">
        <v>110</v>
      </c>
      <c r="F45" s="141" t="s">
        <v>85</v>
      </c>
      <c r="G45" s="142">
        <v>221</v>
      </c>
      <c r="H45" s="140">
        <v>9200</v>
      </c>
      <c r="I45" s="138"/>
      <c r="J45" s="138"/>
      <c r="K45" s="39">
        <f t="shared" si="0"/>
        <v>9200</v>
      </c>
      <c r="L45" s="138"/>
      <c r="M45" s="138"/>
      <c r="N45" s="39">
        <f t="shared" si="1"/>
        <v>9200</v>
      </c>
      <c r="O45" s="4" t="s">
        <v>34</v>
      </c>
      <c r="P45" s="4" t="s">
        <v>34</v>
      </c>
      <c r="Q45" s="1"/>
      <c r="R45" s="1"/>
      <c r="S45" s="1"/>
      <c r="T45" s="1"/>
    </row>
    <row r="46" spans="1:20" x14ac:dyDescent="0.25">
      <c r="A46" s="7" t="s">
        <v>94</v>
      </c>
      <c r="B46" s="4">
        <v>911</v>
      </c>
      <c r="C46" s="43" t="s">
        <v>35</v>
      </c>
      <c r="D46" s="43" t="s">
        <v>97</v>
      </c>
      <c r="E46" s="43" t="s">
        <v>110</v>
      </c>
      <c r="F46" s="141" t="s">
        <v>80</v>
      </c>
      <c r="G46" s="142">
        <v>222</v>
      </c>
      <c r="H46" s="140">
        <v>0</v>
      </c>
      <c r="I46" s="138"/>
      <c r="J46" s="138"/>
      <c r="K46" s="39">
        <f t="shared" si="0"/>
        <v>0</v>
      </c>
      <c r="L46" s="138"/>
      <c r="M46" s="138"/>
      <c r="N46" s="39">
        <f t="shared" si="1"/>
        <v>0</v>
      </c>
      <c r="O46" s="4"/>
      <c r="P46" s="4"/>
      <c r="Q46" s="1"/>
      <c r="R46" s="1"/>
      <c r="S46" s="1"/>
      <c r="T46" s="1"/>
    </row>
    <row r="47" spans="1:20" s="146" customFormat="1" x14ac:dyDescent="0.25">
      <c r="A47" s="143" t="s">
        <v>49</v>
      </c>
      <c r="B47" s="44">
        <v>911</v>
      </c>
      <c r="C47" s="43" t="s">
        <v>35</v>
      </c>
      <c r="D47" s="43" t="s">
        <v>97</v>
      </c>
      <c r="E47" s="43" t="s">
        <v>110</v>
      </c>
      <c r="F47" s="141" t="s">
        <v>80</v>
      </c>
      <c r="G47" s="142">
        <v>223</v>
      </c>
      <c r="H47" s="140">
        <v>0</v>
      </c>
      <c r="I47" s="138"/>
      <c r="J47" s="138"/>
      <c r="K47" s="39">
        <f t="shared" si="0"/>
        <v>0</v>
      </c>
      <c r="L47" s="138"/>
      <c r="M47" s="138"/>
      <c r="N47" s="39">
        <f t="shared" si="1"/>
        <v>0</v>
      </c>
      <c r="O47" s="144" t="s">
        <v>34</v>
      </c>
      <c r="P47" s="144" t="s">
        <v>34</v>
      </c>
      <c r="Q47" s="145"/>
      <c r="R47" s="145"/>
      <c r="S47" s="145"/>
      <c r="T47" s="145"/>
    </row>
    <row r="48" spans="1:20" x14ac:dyDescent="0.25">
      <c r="A48" s="7" t="s">
        <v>50</v>
      </c>
      <c r="B48" s="4">
        <v>911</v>
      </c>
      <c r="C48" s="43" t="s">
        <v>35</v>
      </c>
      <c r="D48" s="43" t="s">
        <v>97</v>
      </c>
      <c r="E48" s="43" t="s">
        <v>110</v>
      </c>
      <c r="F48" s="141" t="s">
        <v>80</v>
      </c>
      <c r="G48" s="142">
        <v>225</v>
      </c>
      <c r="H48" s="140">
        <v>0</v>
      </c>
      <c r="I48" s="138"/>
      <c r="J48" s="138"/>
      <c r="K48" s="39">
        <f t="shared" si="0"/>
        <v>0</v>
      </c>
      <c r="L48" s="138"/>
      <c r="M48" s="138"/>
      <c r="N48" s="39">
        <f t="shared" si="1"/>
        <v>0</v>
      </c>
      <c r="O48" s="4" t="s">
        <v>34</v>
      </c>
      <c r="P48" s="4" t="s">
        <v>34</v>
      </c>
      <c r="Q48" s="1"/>
      <c r="R48" s="1"/>
      <c r="S48" s="1"/>
      <c r="T48" s="1"/>
    </row>
    <row r="49" spans="1:20" x14ac:dyDescent="0.25">
      <c r="A49" s="7" t="s">
        <v>51</v>
      </c>
      <c r="B49" s="4">
        <v>911</v>
      </c>
      <c r="C49" s="43" t="s">
        <v>35</v>
      </c>
      <c r="D49" s="43" t="s">
        <v>97</v>
      </c>
      <c r="E49" s="43" t="s">
        <v>110</v>
      </c>
      <c r="F49" s="141" t="s">
        <v>80</v>
      </c>
      <c r="G49" s="142">
        <v>226</v>
      </c>
      <c r="H49" s="140">
        <v>4030</v>
      </c>
      <c r="I49" s="138"/>
      <c r="J49" s="138"/>
      <c r="K49" s="39">
        <f t="shared" si="0"/>
        <v>4030</v>
      </c>
      <c r="L49" s="138"/>
      <c r="M49" s="138"/>
      <c r="N49" s="39">
        <f t="shared" si="1"/>
        <v>4030</v>
      </c>
      <c r="O49" s="4" t="s">
        <v>34</v>
      </c>
      <c r="P49" s="4" t="s">
        <v>34</v>
      </c>
      <c r="Q49" s="1"/>
      <c r="R49" s="1"/>
      <c r="S49" s="1"/>
      <c r="T49" s="1"/>
    </row>
    <row r="50" spans="1:20" x14ac:dyDescent="0.25">
      <c r="A50" s="7" t="s">
        <v>122</v>
      </c>
      <c r="B50" s="4">
        <v>911</v>
      </c>
      <c r="C50" s="43" t="s">
        <v>35</v>
      </c>
      <c r="D50" s="43" t="s">
        <v>97</v>
      </c>
      <c r="E50" s="43" t="s">
        <v>110</v>
      </c>
      <c r="F50" s="141" t="s">
        <v>80</v>
      </c>
      <c r="G50" s="142">
        <v>353</v>
      </c>
      <c r="H50" s="140">
        <v>6000</v>
      </c>
      <c r="I50" s="138"/>
      <c r="J50" s="138"/>
      <c r="K50" s="39">
        <f t="shared" si="0"/>
        <v>6000</v>
      </c>
      <c r="L50" s="138"/>
      <c r="M50" s="138"/>
      <c r="N50" s="39">
        <f t="shared" si="1"/>
        <v>6000</v>
      </c>
      <c r="O50" s="4" t="s">
        <v>34</v>
      </c>
      <c r="P50" s="4" t="s">
        <v>34</v>
      </c>
      <c r="Q50" s="1"/>
      <c r="R50" s="1"/>
      <c r="S50" s="1"/>
      <c r="T50" s="1"/>
    </row>
    <row r="51" spans="1:20" x14ac:dyDescent="0.25">
      <c r="A51" s="7" t="s">
        <v>132</v>
      </c>
      <c r="B51" s="4">
        <v>911</v>
      </c>
      <c r="C51" s="43" t="s">
        <v>35</v>
      </c>
      <c r="D51" s="43" t="s">
        <v>97</v>
      </c>
      <c r="E51" s="43" t="s">
        <v>110</v>
      </c>
      <c r="F51" s="141" t="s">
        <v>101</v>
      </c>
      <c r="G51" s="142">
        <v>291</v>
      </c>
      <c r="H51" s="139">
        <v>0</v>
      </c>
      <c r="I51" s="138"/>
      <c r="J51" s="138"/>
      <c r="K51" s="39">
        <f t="shared" si="0"/>
        <v>0</v>
      </c>
      <c r="L51" s="138"/>
      <c r="M51" s="138"/>
      <c r="N51" s="39">
        <f t="shared" si="1"/>
        <v>0</v>
      </c>
      <c r="O51" s="4"/>
      <c r="P51" s="4"/>
      <c r="Q51" s="1"/>
      <c r="R51" s="1"/>
      <c r="S51" s="1"/>
      <c r="T51" s="1"/>
    </row>
    <row r="52" spans="1:20" x14ac:dyDescent="0.25">
      <c r="A52" s="57" t="s">
        <v>52</v>
      </c>
      <c r="B52" s="58">
        <v>911</v>
      </c>
      <c r="C52" s="43" t="s">
        <v>35</v>
      </c>
      <c r="D52" s="43" t="s">
        <v>97</v>
      </c>
      <c r="E52" s="43" t="s">
        <v>110</v>
      </c>
      <c r="F52" s="141" t="s">
        <v>80</v>
      </c>
      <c r="G52" s="142">
        <v>310</v>
      </c>
      <c r="H52" s="139">
        <v>53000</v>
      </c>
      <c r="I52" s="138"/>
      <c r="J52" s="138"/>
      <c r="K52" s="39">
        <f t="shared" si="0"/>
        <v>53000</v>
      </c>
      <c r="L52" s="138"/>
      <c r="M52" s="138"/>
      <c r="N52" s="39">
        <f t="shared" si="1"/>
        <v>53000</v>
      </c>
      <c r="O52" s="4" t="s">
        <v>34</v>
      </c>
      <c r="P52" s="4" t="s">
        <v>34</v>
      </c>
      <c r="Q52" s="1"/>
      <c r="R52" s="1"/>
      <c r="S52" s="1"/>
      <c r="T52" s="1"/>
    </row>
    <row r="53" spans="1:20" x14ac:dyDescent="0.25">
      <c r="A53" s="7" t="s">
        <v>95</v>
      </c>
      <c r="B53" s="4">
        <v>911</v>
      </c>
      <c r="C53" s="43" t="s">
        <v>35</v>
      </c>
      <c r="D53" s="43" t="s">
        <v>97</v>
      </c>
      <c r="E53" s="43" t="s">
        <v>110</v>
      </c>
      <c r="F53" s="141" t="s">
        <v>80</v>
      </c>
      <c r="G53" s="142">
        <v>346</v>
      </c>
      <c r="H53" s="139">
        <v>12060</v>
      </c>
      <c r="I53" s="138"/>
      <c r="J53" s="138"/>
      <c r="K53" s="39">
        <f t="shared" si="0"/>
        <v>12060</v>
      </c>
      <c r="L53" s="138"/>
      <c r="M53" s="138"/>
      <c r="N53" s="39">
        <f t="shared" si="1"/>
        <v>12060</v>
      </c>
      <c r="O53" s="4" t="s">
        <v>34</v>
      </c>
      <c r="P53" s="4" t="s">
        <v>34</v>
      </c>
      <c r="Q53" s="1"/>
      <c r="R53" s="1"/>
      <c r="S53" s="1"/>
      <c r="T53" s="1"/>
    </row>
    <row r="54" spans="1:20" x14ac:dyDescent="0.25">
      <c r="A54" s="7" t="s">
        <v>51</v>
      </c>
      <c r="B54" s="4">
        <v>911</v>
      </c>
      <c r="C54" s="43" t="s">
        <v>35</v>
      </c>
      <c r="D54" s="43" t="s">
        <v>106</v>
      </c>
      <c r="E54" s="43" t="s">
        <v>115</v>
      </c>
      <c r="F54" s="43" t="s">
        <v>80</v>
      </c>
      <c r="G54" s="43" t="s">
        <v>77</v>
      </c>
      <c r="H54" s="139">
        <v>8400</v>
      </c>
      <c r="I54" s="138"/>
      <c r="J54" s="138"/>
      <c r="K54" s="39">
        <f t="shared" si="0"/>
        <v>8400</v>
      </c>
      <c r="L54" s="138"/>
      <c r="M54" s="138"/>
      <c r="N54" s="39">
        <f t="shared" si="1"/>
        <v>8400</v>
      </c>
      <c r="O54" s="138"/>
      <c r="P54" s="138"/>
      <c r="Q54" s="1"/>
      <c r="R54" s="1"/>
      <c r="S54" s="1"/>
      <c r="T54" s="1"/>
    </row>
    <row r="55" spans="1:20" x14ac:dyDescent="0.25">
      <c r="A55" s="7" t="s">
        <v>48</v>
      </c>
      <c r="B55" s="4">
        <v>911</v>
      </c>
      <c r="C55" s="43" t="s">
        <v>35</v>
      </c>
      <c r="D55" s="43" t="s">
        <v>106</v>
      </c>
      <c r="E55" s="43" t="s">
        <v>115</v>
      </c>
      <c r="F55" s="43" t="s">
        <v>85</v>
      </c>
      <c r="G55" s="43" t="s">
        <v>86</v>
      </c>
      <c r="H55" s="139">
        <v>40000</v>
      </c>
      <c r="I55" s="138"/>
      <c r="J55" s="138"/>
      <c r="K55" s="39">
        <f t="shared" si="0"/>
        <v>40000</v>
      </c>
      <c r="L55" s="138"/>
      <c r="M55" s="138"/>
      <c r="N55" s="39">
        <f t="shared" si="1"/>
        <v>40000</v>
      </c>
      <c r="O55" s="138"/>
      <c r="P55" s="138"/>
      <c r="Q55" s="1"/>
      <c r="R55" s="1"/>
      <c r="S55" s="1"/>
      <c r="T55" s="1"/>
    </row>
    <row r="56" spans="1:20" x14ac:dyDescent="0.25">
      <c r="A56" s="7" t="s">
        <v>96</v>
      </c>
      <c r="B56" s="4">
        <v>911</v>
      </c>
      <c r="C56" s="43" t="s">
        <v>35</v>
      </c>
      <c r="D56" s="43" t="s">
        <v>106</v>
      </c>
      <c r="E56" s="43" t="s">
        <v>116</v>
      </c>
      <c r="F56" s="43" t="s">
        <v>80</v>
      </c>
      <c r="G56" s="43" t="s">
        <v>99</v>
      </c>
      <c r="H56" s="139">
        <v>0</v>
      </c>
      <c r="I56" s="138"/>
      <c r="J56" s="138"/>
      <c r="K56" s="39">
        <f t="shared" si="0"/>
        <v>0</v>
      </c>
      <c r="L56" s="138"/>
      <c r="M56" s="138"/>
      <c r="N56" s="39">
        <f t="shared" si="1"/>
        <v>0</v>
      </c>
      <c r="O56" s="138"/>
      <c r="P56" s="138"/>
      <c r="Q56" s="1"/>
      <c r="R56" s="1"/>
      <c r="S56" s="1"/>
      <c r="T56" s="1"/>
    </row>
    <row r="57" spans="1:20" x14ac:dyDescent="0.25">
      <c r="A57" s="7"/>
      <c r="B57" s="7"/>
      <c r="C57" s="43"/>
      <c r="D57" s="43"/>
      <c r="E57" s="43"/>
      <c r="F57" s="43"/>
      <c r="G57" s="43"/>
      <c r="H57" s="59"/>
      <c r="I57" s="4"/>
      <c r="J57" s="4"/>
      <c r="K57" s="16"/>
      <c r="L57" s="4"/>
      <c r="M57" s="4"/>
      <c r="N57" s="16"/>
      <c r="O57" s="4"/>
      <c r="P57" s="4"/>
      <c r="Q57" s="1"/>
      <c r="R57" s="1"/>
      <c r="S57" s="1"/>
      <c r="T57" s="1"/>
    </row>
    <row r="58" spans="1:20" x14ac:dyDescent="0.25">
      <c r="A58" s="7"/>
      <c r="B58" s="7"/>
      <c r="C58" s="43"/>
      <c r="D58" s="43"/>
      <c r="E58" s="43"/>
      <c r="F58" s="43"/>
      <c r="G58" s="43"/>
      <c r="H58" s="59"/>
      <c r="I58" s="4"/>
      <c r="J58" s="4"/>
      <c r="K58" s="16"/>
      <c r="L58" s="4"/>
      <c r="M58" s="4"/>
      <c r="N58" s="16"/>
      <c r="O58" s="4"/>
      <c r="P58" s="4"/>
      <c r="Q58" s="1"/>
      <c r="R58" s="1"/>
      <c r="S58" s="1"/>
      <c r="T58" s="1"/>
    </row>
    <row r="59" spans="1:20" x14ac:dyDescent="0.25">
      <c r="A59" s="7"/>
      <c r="B59" s="7"/>
      <c r="C59" s="43"/>
      <c r="D59" s="43"/>
      <c r="E59" s="43"/>
      <c r="F59" s="49"/>
      <c r="G59" s="50"/>
      <c r="H59" s="15"/>
      <c r="I59" s="4"/>
      <c r="J59" s="4"/>
      <c r="K59" s="16"/>
      <c r="L59" s="4"/>
      <c r="M59" s="4"/>
      <c r="N59" s="16"/>
      <c r="O59" s="4"/>
      <c r="P59" s="4"/>
      <c r="Q59" s="1"/>
      <c r="R59" s="1"/>
      <c r="S59" s="1"/>
      <c r="T59" s="1"/>
    </row>
    <row r="60" spans="1:20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1"/>
      <c r="R60" s="1"/>
      <c r="S60" s="1"/>
      <c r="T60" s="1"/>
    </row>
    <row r="61" spans="1:20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1"/>
      <c r="R61" s="1"/>
      <c r="S61" s="1"/>
      <c r="T61" s="1"/>
    </row>
    <row r="62" spans="1:20" x14ac:dyDescent="0.25">
      <c r="A62" s="1"/>
      <c r="B62" s="55" t="s">
        <v>32</v>
      </c>
      <c r="C62" s="7"/>
      <c r="D62" s="7"/>
      <c r="E62" s="7"/>
      <c r="F62" s="7"/>
      <c r="G62" s="7"/>
      <c r="H62" s="56">
        <f>SUM(H43:H61)</f>
        <v>10601190</v>
      </c>
      <c r="I62" s="7"/>
      <c r="J62" s="7"/>
      <c r="K62" s="16">
        <f>SUM(K43:K61)</f>
        <v>10601190</v>
      </c>
      <c r="L62" s="4"/>
      <c r="M62" s="4"/>
      <c r="N62" s="16">
        <f>SUM(N43:N61)</f>
        <v>10601190</v>
      </c>
      <c r="O62" s="7"/>
      <c r="P62" s="7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</sheetData>
  <mergeCells count="18">
    <mergeCell ref="D2:L2"/>
    <mergeCell ref="C4:F5"/>
    <mergeCell ref="G4:G6"/>
    <mergeCell ref="A4:A6"/>
    <mergeCell ref="B4:B6"/>
    <mergeCell ref="H4:P4"/>
    <mergeCell ref="H5:J5"/>
    <mergeCell ref="K40:M40"/>
    <mergeCell ref="N40:P40"/>
    <mergeCell ref="K5:M5"/>
    <mergeCell ref="N5:P5"/>
    <mergeCell ref="A34:P38"/>
    <mergeCell ref="A39:A41"/>
    <mergeCell ref="B39:B41"/>
    <mergeCell ref="C39:F40"/>
    <mergeCell ref="G39:G41"/>
    <mergeCell ref="H39:P39"/>
    <mergeCell ref="H40:J40"/>
  </mergeCells>
  <pageMargins left="0.70866141732283472" right="0" top="0.78740157480314965" bottom="0" header="0.31496062992125984" footer="0.31496062992125984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0"/>
  <sheetViews>
    <sheetView workbookViewId="0">
      <selection activeCell="C9" sqref="C9:P10"/>
    </sheetView>
  </sheetViews>
  <sheetFormatPr defaultRowHeight="15" x14ac:dyDescent="0.25"/>
  <cols>
    <col min="1" max="1" width="29.5703125" customWidth="1"/>
    <col min="5" max="5" width="10.42578125" customWidth="1"/>
    <col min="7" max="7" width="10.28515625" customWidth="1"/>
    <col min="8" max="8" width="11.28515625" customWidth="1"/>
    <col min="10" max="10" width="10.85546875" customWidth="1"/>
    <col min="11" max="11" width="11.140625" customWidth="1"/>
    <col min="13" max="13" width="10.7109375" customWidth="1"/>
    <col min="14" max="14" width="10.85546875" customWidth="1"/>
    <col min="16" max="16" width="10.42578125" customWidth="1"/>
  </cols>
  <sheetData>
    <row r="1" spans="1:16" x14ac:dyDescent="0.25">
      <c r="A1" s="1"/>
      <c r="B1" s="91" t="s">
        <v>53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114"/>
      <c r="N1" s="1"/>
      <c r="O1" s="1"/>
      <c r="P1" s="1"/>
    </row>
    <row r="2" spans="1:16" x14ac:dyDescent="0.25">
      <c r="A2" s="1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93" t="s">
        <v>37</v>
      </c>
      <c r="B4" s="96" t="s">
        <v>38</v>
      </c>
      <c r="C4" s="99" t="s">
        <v>20</v>
      </c>
      <c r="D4" s="100"/>
      <c r="E4" s="100"/>
      <c r="F4" s="101"/>
      <c r="G4" s="68" t="s">
        <v>21</v>
      </c>
      <c r="H4" s="105" t="s">
        <v>26</v>
      </c>
      <c r="I4" s="106"/>
      <c r="J4" s="106"/>
      <c r="K4" s="106"/>
      <c r="L4" s="106"/>
      <c r="M4" s="106"/>
      <c r="N4" s="106"/>
      <c r="O4" s="106"/>
      <c r="P4" s="107"/>
    </row>
    <row r="5" spans="1:16" x14ac:dyDescent="0.25">
      <c r="A5" s="94"/>
      <c r="B5" s="97"/>
      <c r="C5" s="111"/>
      <c r="D5" s="112"/>
      <c r="E5" s="112"/>
      <c r="F5" s="113"/>
      <c r="G5" s="69"/>
      <c r="H5" s="74" t="s">
        <v>40</v>
      </c>
      <c r="I5" s="75"/>
      <c r="J5" s="76"/>
      <c r="K5" s="74" t="s">
        <v>41</v>
      </c>
      <c r="L5" s="75"/>
      <c r="M5" s="76"/>
      <c r="N5" s="74" t="s">
        <v>43</v>
      </c>
      <c r="O5" s="75"/>
      <c r="P5" s="76"/>
    </row>
    <row r="6" spans="1:16" ht="51" x14ac:dyDescent="0.25">
      <c r="A6" s="109"/>
      <c r="B6" s="110"/>
      <c r="C6" s="11" t="s">
        <v>22</v>
      </c>
      <c r="D6" s="11" t="s">
        <v>23</v>
      </c>
      <c r="E6" s="11" t="s">
        <v>24</v>
      </c>
      <c r="F6" s="11" t="s">
        <v>25</v>
      </c>
      <c r="G6" s="70"/>
      <c r="H6" s="11" t="s">
        <v>39</v>
      </c>
      <c r="I6" s="11" t="s">
        <v>28</v>
      </c>
      <c r="J6" s="11" t="s">
        <v>29</v>
      </c>
      <c r="K6" s="11" t="s">
        <v>42</v>
      </c>
      <c r="L6" s="11" t="s">
        <v>28</v>
      </c>
      <c r="M6" s="11" t="s">
        <v>29</v>
      </c>
      <c r="N6" s="11" t="s">
        <v>44</v>
      </c>
      <c r="O6" s="11" t="s">
        <v>28</v>
      </c>
      <c r="P6" s="11" t="s">
        <v>29</v>
      </c>
    </row>
    <row r="7" spans="1:16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</row>
    <row r="8" spans="1:16" x14ac:dyDescent="0.25">
      <c r="A8" s="4" t="s">
        <v>89</v>
      </c>
      <c r="B8" s="38" t="s">
        <v>88</v>
      </c>
      <c r="C8" s="43" t="s">
        <v>35</v>
      </c>
      <c r="D8" s="43" t="s">
        <v>106</v>
      </c>
      <c r="E8" s="43" t="s">
        <v>109</v>
      </c>
      <c r="F8" s="43" t="s">
        <v>87</v>
      </c>
      <c r="G8" s="43" t="s">
        <v>108</v>
      </c>
      <c r="H8" s="140">
        <v>19000</v>
      </c>
      <c r="I8" s="138"/>
      <c r="J8" s="138"/>
      <c r="K8" s="39">
        <v>0</v>
      </c>
      <c r="L8" s="138"/>
      <c r="M8" s="138"/>
      <c r="N8" s="39">
        <v>0</v>
      </c>
      <c r="O8" s="138"/>
      <c r="P8" s="138"/>
    </row>
    <row r="9" spans="1:16" x14ac:dyDescent="0.25">
      <c r="A9" s="4" t="s">
        <v>89</v>
      </c>
      <c r="B9" s="38" t="s">
        <v>88</v>
      </c>
      <c r="C9" s="43" t="s">
        <v>111</v>
      </c>
      <c r="D9" s="43" t="s">
        <v>112</v>
      </c>
      <c r="E9" s="43" t="s">
        <v>113</v>
      </c>
      <c r="F9" s="43" t="s">
        <v>87</v>
      </c>
      <c r="G9" s="43" t="s">
        <v>108</v>
      </c>
      <c r="H9" s="139">
        <v>287000</v>
      </c>
      <c r="I9" s="138"/>
      <c r="J9" s="138"/>
      <c r="K9" s="39">
        <f t="shared" ref="K9:K10" si="0">H9</f>
        <v>287000</v>
      </c>
      <c r="L9" s="138"/>
      <c r="M9" s="138"/>
      <c r="N9" s="39">
        <f t="shared" ref="N9:N10" si="1">H9</f>
        <v>287000</v>
      </c>
      <c r="O9" s="138"/>
      <c r="P9" s="138"/>
    </row>
    <row r="10" spans="1:16" x14ac:dyDescent="0.25">
      <c r="A10" s="4" t="s">
        <v>89</v>
      </c>
      <c r="B10" s="38" t="s">
        <v>88</v>
      </c>
      <c r="C10" s="43" t="s">
        <v>35</v>
      </c>
      <c r="D10" s="43" t="s">
        <v>106</v>
      </c>
      <c r="E10" s="43" t="s">
        <v>114</v>
      </c>
      <c r="F10" s="43" t="s">
        <v>87</v>
      </c>
      <c r="G10" s="43" t="s">
        <v>108</v>
      </c>
      <c r="H10" s="139">
        <v>155000</v>
      </c>
      <c r="I10" s="138"/>
      <c r="J10" s="138"/>
      <c r="K10" s="39">
        <f t="shared" si="0"/>
        <v>155000</v>
      </c>
      <c r="L10" s="138"/>
      <c r="M10" s="138"/>
      <c r="N10" s="39">
        <f t="shared" si="1"/>
        <v>155000</v>
      </c>
      <c r="O10" s="138"/>
      <c r="P10" s="138"/>
    </row>
    <row r="11" spans="1:16" x14ac:dyDescent="0.25">
      <c r="A11" s="4"/>
      <c r="B11" s="38"/>
      <c r="C11" s="38"/>
      <c r="D11" s="38"/>
      <c r="E11" s="38"/>
      <c r="F11" s="38"/>
      <c r="G11" s="40"/>
      <c r="H11" s="15"/>
      <c r="I11" s="4"/>
      <c r="J11" s="4"/>
      <c r="K11" s="15"/>
      <c r="L11" s="4"/>
      <c r="M11" s="4"/>
      <c r="N11" s="15"/>
      <c r="O11" s="4"/>
      <c r="P11" s="4"/>
    </row>
    <row r="12" spans="1:16" x14ac:dyDescent="0.25">
      <c r="A12" s="20"/>
      <c r="B12" s="19" t="s">
        <v>32</v>
      </c>
      <c r="C12" s="4"/>
      <c r="D12" s="4"/>
      <c r="E12" s="4"/>
      <c r="F12" s="4"/>
      <c r="G12" s="4"/>
      <c r="H12" s="15"/>
      <c r="I12" s="4" t="s">
        <v>34</v>
      </c>
      <c r="J12" s="4" t="s">
        <v>34</v>
      </c>
      <c r="K12" s="15"/>
      <c r="L12" s="4" t="s">
        <v>34</v>
      </c>
      <c r="M12" s="4" t="s">
        <v>34</v>
      </c>
      <c r="N12" s="15"/>
      <c r="O12" s="4" t="s">
        <v>34</v>
      </c>
      <c r="P12" s="4" t="s">
        <v>34</v>
      </c>
    </row>
    <row r="13" spans="1:16" x14ac:dyDescent="0.25">
      <c r="A13" s="1"/>
      <c r="B13" s="1"/>
      <c r="C13" s="9"/>
      <c r="D13" s="9"/>
      <c r="E13" s="9"/>
      <c r="F13" s="9"/>
      <c r="G13" s="22" t="s">
        <v>33</v>
      </c>
      <c r="H13" s="16">
        <f>SUM(H8:H12)</f>
        <v>461000</v>
      </c>
      <c r="I13" s="4" t="s">
        <v>34</v>
      </c>
      <c r="J13" s="4" t="s">
        <v>34</v>
      </c>
      <c r="K13" s="16">
        <f>SUM(K8:K12)</f>
        <v>442000</v>
      </c>
      <c r="L13" s="4" t="s">
        <v>34</v>
      </c>
      <c r="M13" s="4" t="s">
        <v>34</v>
      </c>
      <c r="N13" s="16">
        <f>SUM(N8:N12)</f>
        <v>442000</v>
      </c>
      <c r="O13" s="4" t="s">
        <v>34</v>
      </c>
      <c r="P13" s="4" t="s">
        <v>34</v>
      </c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91" t="s">
        <v>54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1"/>
      <c r="P15" s="1"/>
    </row>
    <row r="16" spans="1:16" x14ac:dyDescent="0.25">
      <c r="A16" s="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93" t="s">
        <v>37</v>
      </c>
      <c r="B18" s="96" t="s">
        <v>38</v>
      </c>
      <c r="C18" s="99" t="s">
        <v>20</v>
      </c>
      <c r="D18" s="100"/>
      <c r="E18" s="100"/>
      <c r="F18" s="101"/>
      <c r="G18" s="68" t="s">
        <v>21</v>
      </c>
      <c r="H18" s="105" t="s">
        <v>26</v>
      </c>
      <c r="I18" s="106"/>
      <c r="J18" s="106"/>
      <c r="K18" s="106"/>
      <c r="L18" s="106"/>
      <c r="M18" s="106"/>
      <c r="N18" s="106"/>
      <c r="O18" s="106"/>
      <c r="P18" s="107"/>
    </row>
    <row r="19" spans="1:16" x14ac:dyDescent="0.25">
      <c r="A19" s="94"/>
      <c r="B19" s="97"/>
      <c r="C19" s="111"/>
      <c r="D19" s="112"/>
      <c r="E19" s="112"/>
      <c r="F19" s="113"/>
      <c r="G19" s="69"/>
      <c r="H19" s="74" t="s">
        <v>40</v>
      </c>
      <c r="I19" s="75"/>
      <c r="J19" s="76"/>
      <c r="K19" s="74" t="s">
        <v>41</v>
      </c>
      <c r="L19" s="75"/>
      <c r="M19" s="76"/>
      <c r="N19" s="74" t="s">
        <v>43</v>
      </c>
      <c r="O19" s="75"/>
      <c r="P19" s="76"/>
    </row>
    <row r="20" spans="1:16" ht="51" x14ac:dyDescent="0.25">
      <c r="A20" s="109"/>
      <c r="B20" s="110"/>
      <c r="C20" s="11" t="s">
        <v>22</v>
      </c>
      <c r="D20" s="11" t="s">
        <v>23</v>
      </c>
      <c r="E20" s="11" t="s">
        <v>24</v>
      </c>
      <c r="F20" s="11" t="s">
        <v>25</v>
      </c>
      <c r="G20" s="70"/>
      <c r="H20" s="11" t="s">
        <v>39</v>
      </c>
      <c r="I20" s="11" t="s">
        <v>28</v>
      </c>
      <c r="J20" s="11" t="s">
        <v>29</v>
      </c>
      <c r="K20" s="11" t="s">
        <v>42</v>
      </c>
      <c r="L20" s="11" t="s">
        <v>28</v>
      </c>
      <c r="M20" s="11" t="s">
        <v>29</v>
      </c>
      <c r="N20" s="11" t="s">
        <v>44</v>
      </c>
      <c r="O20" s="11" t="s">
        <v>28</v>
      </c>
      <c r="P20" s="11" t="s">
        <v>29</v>
      </c>
    </row>
    <row r="21" spans="1:16" x14ac:dyDescent="0.25">
      <c r="A21" s="4">
        <v>1</v>
      </c>
      <c r="B21" s="4">
        <v>2</v>
      </c>
      <c r="C21" s="4">
        <v>3</v>
      </c>
      <c r="D21" s="4">
        <v>4</v>
      </c>
      <c r="E21" s="4">
        <v>5</v>
      </c>
      <c r="F21" s="4">
        <v>6</v>
      </c>
      <c r="G21" s="4">
        <v>7</v>
      </c>
      <c r="H21" s="4">
        <v>8</v>
      </c>
      <c r="I21" s="4">
        <v>9</v>
      </c>
      <c r="J21" s="4">
        <v>10</v>
      </c>
      <c r="K21" s="4">
        <v>11</v>
      </c>
      <c r="L21" s="4">
        <v>12</v>
      </c>
      <c r="M21" s="4">
        <v>13</v>
      </c>
      <c r="N21" s="4">
        <v>14</v>
      </c>
      <c r="O21" s="4">
        <v>15</v>
      </c>
      <c r="P21" s="4">
        <v>16</v>
      </c>
    </row>
    <row r="22" spans="1:16" x14ac:dyDescent="0.25">
      <c r="A22" s="4" t="s">
        <v>11</v>
      </c>
      <c r="B22" s="4" t="s">
        <v>11</v>
      </c>
      <c r="C22" s="18" t="s">
        <v>11</v>
      </c>
      <c r="D22" s="18" t="s">
        <v>11</v>
      </c>
      <c r="E22" s="18" t="s">
        <v>11</v>
      </c>
      <c r="F22" s="4" t="s">
        <v>11</v>
      </c>
      <c r="G22" s="4" t="s">
        <v>11</v>
      </c>
      <c r="H22" s="15" t="s">
        <v>11</v>
      </c>
      <c r="I22" s="4" t="s">
        <v>11</v>
      </c>
      <c r="J22" s="4" t="s">
        <v>11</v>
      </c>
      <c r="K22" s="15" t="s">
        <v>11</v>
      </c>
      <c r="L22" s="4" t="s">
        <v>11</v>
      </c>
      <c r="M22" s="4" t="s">
        <v>11</v>
      </c>
      <c r="N22" s="15" t="s">
        <v>11</v>
      </c>
      <c r="O22" s="4" t="s">
        <v>11</v>
      </c>
      <c r="P22" s="4" t="s">
        <v>11</v>
      </c>
    </row>
    <row r="23" spans="1:16" x14ac:dyDescent="0.25">
      <c r="A23" s="20"/>
      <c r="B23" s="19" t="s">
        <v>32</v>
      </c>
      <c r="C23" s="4"/>
      <c r="D23" s="4"/>
      <c r="E23" s="4"/>
      <c r="F23" s="4"/>
      <c r="G23" s="4"/>
      <c r="H23" s="15"/>
      <c r="I23" s="4" t="s">
        <v>34</v>
      </c>
      <c r="J23" s="4" t="s">
        <v>34</v>
      </c>
      <c r="K23" s="15"/>
      <c r="L23" s="4" t="s">
        <v>34</v>
      </c>
      <c r="M23" s="4" t="s">
        <v>34</v>
      </c>
      <c r="N23" s="15"/>
      <c r="O23" s="4" t="s">
        <v>34</v>
      </c>
      <c r="P23" s="4" t="s">
        <v>34</v>
      </c>
    </row>
    <row r="24" spans="1:16" x14ac:dyDescent="0.25">
      <c r="A24" s="1"/>
      <c r="B24" s="1"/>
      <c r="C24" s="9"/>
      <c r="D24" s="9"/>
      <c r="E24" s="9"/>
      <c r="F24" s="9"/>
      <c r="G24" s="22" t="s">
        <v>33</v>
      </c>
      <c r="H24" s="16">
        <f>SUM(H22:H23)</f>
        <v>0</v>
      </c>
      <c r="I24" s="4" t="s">
        <v>34</v>
      </c>
      <c r="J24" s="4" t="s">
        <v>34</v>
      </c>
      <c r="K24" s="16">
        <f>SUM(K22:K23)</f>
        <v>0</v>
      </c>
      <c r="L24" s="4" t="s">
        <v>34</v>
      </c>
      <c r="M24" s="4" t="s">
        <v>34</v>
      </c>
      <c r="N24" s="16">
        <f>SUM(N22:N23)</f>
        <v>0</v>
      </c>
      <c r="O24" s="4" t="s">
        <v>34</v>
      </c>
      <c r="P24" s="4" t="s">
        <v>34</v>
      </c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8">
    <mergeCell ref="B1:M2"/>
    <mergeCell ref="A4:A6"/>
    <mergeCell ref="B4:B6"/>
    <mergeCell ref="C4:F5"/>
    <mergeCell ref="G4:G6"/>
    <mergeCell ref="H4:P4"/>
    <mergeCell ref="H5:J5"/>
    <mergeCell ref="K5:M5"/>
    <mergeCell ref="N5:P5"/>
    <mergeCell ref="B15:N16"/>
    <mergeCell ref="A18:A20"/>
    <mergeCell ref="B18:B20"/>
    <mergeCell ref="C18:F19"/>
    <mergeCell ref="G18:G20"/>
    <mergeCell ref="H18:P18"/>
    <mergeCell ref="H19:J19"/>
    <mergeCell ref="K19:M19"/>
    <mergeCell ref="N19:P19"/>
  </mergeCells>
  <pageMargins left="0.70866141732283472" right="0" top="0.74803149606299213" bottom="0" header="0.31496062992125984" footer="0.31496062992125984"/>
  <pageSetup paperSize="9" scale="83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9"/>
  <sheetViews>
    <sheetView topLeftCell="A7" workbookViewId="0">
      <selection activeCell="A24" sqref="A24:D24"/>
    </sheetView>
  </sheetViews>
  <sheetFormatPr defaultRowHeight="15" x14ac:dyDescent="0.25"/>
  <cols>
    <col min="1" max="1" width="14.42578125" customWidth="1"/>
    <col min="2" max="2" width="12.28515625" customWidth="1"/>
    <col min="10" max="10" width="10.140625" customWidth="1"/>
  </cols>
  <sheetData>
    <row r="1" spans="1:16" ht="15" customHeight="1" x14ac:dyDescent="0.25">
      <c r="A1" s="1"/>
      <c r="B1" s="108" t="s">
        <v>58</v>
      </c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</row>
    <row r="2" spans="1:16" ht="15" customHeight="1" x14ac:dyDescent="0.25">
      <c r="A2" s="1"/>
      <c r="B2" s="121"/>
      <c r="C2" s="121"/>
      <c r="D2" s="121"/>
      <c r="E2" s="121"/>
      <c r="F2" s="121"/>
      <c r="G2" s="121"/>
      <c r="H2" s="121"/>
      <c r="I2" s="121"/>
      <c r="J2" s="121"/>
      <c r="K2" s="1"/>
      <c r="L2" s="1"/>
      <c r="M2" s="1"/>
      <c r="N2" s="1"/>
      <c r="O2" s="1"/>
      <c r="P2" s="1"/>
    </row>
    <row r="3" spans="1:16" ht="15" customHeight="1" x14ac:dyDescent="0.25">
      <c r="A3" s="62" t="s">
        <v>55</v>
      </c>
      <c r="B3" s="122"/>
      <c r="C3" s="62" t="s">
        <v>40</v>
      </c>
      <c r="D3" s="125"/>
      <c r="E3" s="126"/>
      <c r="F3" s="62" t="s">
        <v>41</v>
      </c>
      <c r="G3" s="125"/>
      <c r="H3" s="126"/>
      <c r="I3" s="63" t="s">
        <v>43</v>
      </c>
      <c r="J3" s="125"/>
      <c r="K3" s="126"/>
      <c r="L3" s="1"/>
      <c r="M3" s="1"/>
      <c r="N3" s="1"/>
      <c r="O3" s="1"/>
      <c r="P3" s="1"/>
    </row>
    <row r="4" spans="1:16" ht="15" customHeight="1" x14ac:dyDescent="0.25">
      <c r="A4" s="123"/>
      <c r="B4" s="124"/>
      <c r="C4" s="127"/>
      <c r="D4" s="128"/>
      <c r="E4" s="129"/>
      <c r="F4" s="127"/>
      <c r="G4" s="128"/>
      <c r="H4" s="129"/>
      <c r="I4" s="85"/>
      <c r="J4" s="85"/>
      <c r="K4" s="129"/>
      <c r="L4" s="1"/>
      <c r="M4" s="1"/>
      <c r="N4" s="1"/>
      <c r="O4" s="1"/>
      <c r="P4" s="1"/>
    </row>
    <row r="5" spans="1:16" x14ac:dyDescent="0.25">
      <c r="A5" s="4" t="s">
        <v>56</v>
      </c>
      <c r="B5" s="24" t="s">
        <v>57</v>
      </c>
      <c r="C5" s="130"/>
      <c r="D5" s="131"/>
      <c r="E5" s="132"/>
      <c r="F5" s="130"/>
      <c r="G5" s="131"/>
      <c r="H5" s="132"/>
      <c r="I5" s="131"/>
      <c r="J5" s="131"/>
      <c r="K5" s="132"/>
      <c r="L5" s="1"/>
      <c r="M5" s="1"/>
      <c r="N5" s="1"/>
      <c r="O5" s="1"/>
      <c r="P5" s="1"/>
    </row>
    <row r="6" spans="1:16" x14ac:dyDescent="0.25">
      <c r="A6" s="23">
        <v>1</v>
      </c>
      <c r="B6" s="4">
        <v>2</v>
      </c>
      <c r="C6" s="71">
        <v>3</v>
      </c>
      <c r="D6" s="72"/>
      <c r="E6" s="73"/>
      <c r="F6" s="71">
        <v>4</v>
      </c>
      <c r="G6" s="72"/>
      <c r="H6" s="73"/>
      <c r="I6" s="71">
        <v>5</v>
      </c>
      <c r="J6" s="72"/>
      <c r="K6" s="73"/>
      <c r="L6" s="1"/>
      <c r="M6" s="1"/>
      <c r="N6" s="1"/>
      <c r="O6" s="1"/>
      <c r="P6" s="1"/>
    </row>
    <row r="7" spans="1:16" x14ac:dyDescent="0.25">
      <c r="A7" s="4" t="s">
        <v>11</v>
      </c>
      <c r="B7" s="4" t="s">
        <v>11</v>
      </c>
      <c r="C7" s="118">
        <v>0</v>
      </c>
      <c r="D7" s="119"/>
      <c r="E7" s="120"/>
      <c r="F7" s="118">
        <v>0</v>
      </c>
      <c r="G7" s="119"/>
      <c r="H7" s="120"/>
      <c r="I7" s="118">
        <v>0</v>
      </c>
      <c r="J7" s="119"/>
      <c r="K7" s="120"/>
      <c r="L7" s="1"/>
      <c r="M7" s="1"/>
      <c r="N7" s="1"/>
      <c r="O7" s="1"/>
      <c r="P7" s="1"/>
    </row>
    <row r="8" spans="1:16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1"/>
      <c r="N8" s="1"/>
      <c r="O8" s="1"/>
      <c r="P8" s="1"/>
    </row>
    <row r="9" spans="1:16" ht="15.75" x14ac:dyDescent="0.25">
      <c r="A9" s="26" t="s">
        <v>59</v>
      </c>
      <c r="B9" s="26"/>
      <c r="C9" s="117" t="s">
        <v>90</v>
      </c>
      <c r="D9" s="117"/>
      <c r="E9" s="117"/>
      <c r="F9" s="26"/>
      <c r="G9" s="27"/>
      <c r="H9" s="26"/>
      <c r="I9" s="26"/>
      <c r="J9" s="36" t="s">
        <v>120</v>
      </c>
      <c r="K9" s="37"/>
      <c r="L9" s="25"/>
      <c r="M9" s="1"/>
      <c r="N9" s="1"/>
      <c r="O9" s="1"/>
      <c r="P9" s="1"/>
    </row>
    <row r="10" spans="1:16" x14ac:dyDescent="0.25">
      <c r="A10" s="115" t="s">
        <v>72</v>
      </c>
      <c r="B10" s="115"/>
      <c r="C10" s="115" t="s">
        <v>60</v>
      </c>
      <c r="D10" s="115"/>
      <c r="E10" s="115"/>
      <c r="F10" s="115" t="s">
        <v>2</v>
      </c>
      <c r="G10" s="115"/>
      <c r="H10" s="115"/>
      <c r="I10" s="115" t="s">
        <v>61</v>
      </c>
      <c r="J10" s="115"/>
      <c r="K10" s="115"/>
      <c r="L10" s="25"/>
      <c r="M10" s="1"/>
      <c r="N10" s="1"/>
      <c r="O10" s="1"/>
      <c r="P10" s="1"/>
    </row>
    <row r="11" spans="1:16" ht="15.7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5"/>
      <c r="M11" s="1"/>
      <c r="N11" s="1"/>
      <c r="O11" s="1"/>
      <c r="P11" s="1"/>
    </row>
    <row r="12" spans="1:16" ht="15.75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5"/>
      <c r="M12" s="1"/>
      <c r="N12" s="1"/>
      <c r="O12" s="1"/>
      <c r="P12" s="1"/>
    </row>
    <row r="13" spans="1:16" ht="15.75" x14ac:dyDescent="0.25">
      <c r="A13" s="26" t="s">
        <v>62</v>
      </c>
      <c r="B13" s="26"/>
      <c r="C13" s="117" t="s">
        <v>63</v>
      </c>
      <c r="D13" s="117"/>
      <c r="E13" s="117"/>
      <c r="F13" s="28"/>
      <c r="G13" s="29" t="s">
        <v>73</v>
      </c>
      <c r="H13" s="28"/>
      <c r="I13" s="30"/>
      <c r="J13" s="29" t="s">
        <v>64</v>
      </c>
      <c r="K13" s="28"/>
      <c r="L13" s="25"/>
      <c r="M13" s="1"/>
      <c r="N13" s="1"/>
      <c r="O13" s="1"/>
      <c r="P13" s="1"/>
    </row>
    <row r="14" spans="1:16" ht="15.75" x14ac:dyDescent="0.25">
      <c r="A14" s="26"/>
      <c r="B14" s="26"/>
      <c r="C14" s="115" t="s">
        <v>60</v>
      </c>
      <c r="D14" s="115"/>
      <c r="E14" s="115"/>
      <c r="F14" s="115" t="s">
        <v>61</v>
      </c>
      <c r="G14" s="115"/>
      <c r="H14" s="115"/>
      <c r="I14" s="115" t="s">
        <v>65</v>
      </c>
      <c r="J14" s="115"/>
      <c r="K14" s="115"/>
      <c r="L14" s="25"/>
      <c r="M14" s="1"/>
      <c r="N14" s="1"/>
      <c r="O14" s="1"/>
      <c r="P14" s="1"/>
    </row>
    <row r="15" spans="1:16" ht="15.7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5"/>
      <c r="M15" s="1"/>
      <c r="N15" s="1"/>
      <c r="O15" s="1"/>
      <c r="P15" s="1"/>
    </row>
    <row r="16" spans="1:16" ht="15.75" x14ac:dyDescent="0.25">
      <c r="A16" s="133" t="s">
        <v>127</v>
      </c>
      <c r="B16" s="134" t="s">
        <v>124</v>
      </c>
      <c r="C16" s="134" t="s">
        <v>125</v>
      </c>
      <c r="D16" s="26"/>
      <c r="E16" s="26"/>
      <c r="F16" s="26"/>
      <c r="G16" s="26"/>
      <c r="H16" s="26"/>
      <c r="I16" s="26"/>
      <c r="J16" s="26"/>
      <c r="K16" s="26"/>
      <c r="L16" s="25"/>
      <c r="M16" s="1"/>
      <c r="N16" s="1"/>
      <c r="O16" s="1"/>
      <c r="P16" s="1"/>
    </row>
    <row r="17" spans="1:16" ht="15.7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5"/>
      <c r="M17" s="1"/>
      <c r="N17" s="1"/>
      <c r="O17" s="1"/>
      <c r="P17" s="1"/>
    </row>
    <row r="18" spans="1:16" ht="18.75" x14ac:dyDescent="0.3">
      <c r="A18" s="31" t="s">
        <v>66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1"/>
      <c r="N18" s="1"/>
      <c r="O18" s="1"/>
      <c r="P18" s="1"/>
    </row>
    <row r="19" spans="1:16" ht="15.75" x14ac:dyDescent="0.25">
      <c r="A19" s="26" t="s">
        <v>67</v>
      </c>
      <c r="B19" s="26"/>
      <c r="C19" s="88" t="s">
        <v>68</v>
      </c>
      <c r="D19" s="88"/>
      <c r="E19" s="88"/>
      <c r="F19" s="88"/>
      <c r="G19" s="88"/>
      <c r="H19" s="88"/>
      <c r="I19" s="26"/>
      <c r="J19" s="26"/>
      <c r="K19" s="25"/>
      <c r="L19" s="25"/>
      <c r="M19" s="1"/>
      <c r="N19" s="1"/>
      <c r="O19" s="1"/>
      <c r="P19" s="1"/>
    </row>
    <row r="20" spans="1:16" ht="15.75" x14ac:dyDescent="0.25">
      <c r="A20" s="26"/>
      <c r="B20" s="26"/>
      <c r="C20" s="88"/>
      <c r="D20" s="88"/>
      <c r="E20" s="88"/>
      <c r="F20" s="88"/>
      <c r="G20" s="88"/>
      <c r="H20" s="88"/>
      <c r="I20" s="26"/>
      <c r="J20" s="26"/>
      <c r="K20" s="26"/>
      <c r="L20" s="26"/>
      <c r="M20" s="1"/>
      <c r="N20" s="1"/>
      <c r="O20" s="1"/>
      <c r="P20" s="1"/>
    </row>
    <row r="21" spans="1:16" ht="15.75" x14ac:dyDescent="0.25">
      <c r="A21" s="27"/>
      <c r="B21" s="26"/>
      <c r="C21" s="116" t="s">
        <v>71</v>
      </c>
      <c r="D21" s="116"/>
      <c r="E21" s="116"/>
      <c r="F21" s="116"/>
      <c r="G21" s="116"/>
      <c r="H21" s="116"/>
      <c r="I21" s="116"/>
      <c r="J21" s="116"/>
      <c r="K21" s="26"/>
      <c r="L21" s="26"/>
      <c r="M21" s="1"/>
      <c r="N21" s="1"/>
      <c r="O21" s="1"/>
      <c r="P21" s="1"/>
    </row>
    <row r="22" spans="1:16" ht="15.75" x14ac:dyDescent="0.25">
      <c r="A22" s="32" t="s">
        <v>69</v>
      </c>
      <c r="B22" s="33"/>
      <c r="C22" s="115" t="s">
        <v>70</v>
      </c>
      <c r="D22" s="115"/>
      <c r="E22" s="115"/>
      <c r="F22" s="115"/>
      <c r="G22" s="115"/>
      <c r="H22" s="115"/>
      <c r="I22" s="115"/>
      <c r="J22" s="115"/>
      <c r="K22" s="26"/>
      <c r="L22" s="26"/>
      <c r="M22" s="1"/>
      <c r="N22" s="1"/>
      <c r="O22" s="1"/>
      <c r="P22" s="1"/>
    </row>
    <row r="23" spans="1:16" ht="15.7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1"/>
      <c r="N23" s="1"/>
      <c r="O23" s="1"/>
      <c r="P23" s="1"/>
    </row>
    <row r="24" spans="1:16" ht="15.75" x14ac:dyDescent="0.25">
      <c r="A24" s="133" t="s">
        <v>128</v>
      </c>
      <c r="B24" s="134" t="s">
        <v>124</v>
      </c>
      <c r="C24" s="135"/>
      <c r="D24" s="136" t="s">
        <v>125</v>
      </c>
      <c r="E24" s="26"/>
      <c r="F24" s="26"/>
      <c r="G24" s="26"/>
      <c r="H24" s="26"/>
      <c r="I24" s="26"/>
      <c r="J24" s="26"/>
      <c r="K24" s="26"/>
      <c r="L24" s="26"/>
      <c r="M24" s="1"/>
      <c r="N24" s="1"/>
      <c r="O24" s="1"/>
      <c r="P24" s="1"/>
    </row>
    <row r="25" spans="1:16" ht="15.75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1"/>
      <c r="N25" s="1"/>
      <c r="O25" s="1"/>
      <c r="P25" s="1"/>
    </row>
    <row r="26" spans="1:16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  <c r="P26" s="1"/>
    </row>
    <row r="27" spans="1:16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  <c r="P27" s="1"/>
    </row>
    <row r="28" spans="1:16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  <c r="P28" s="1"/>
    </row>
    <row r="29" spans="1:16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  <c r="P29" s="1"/>
    </row>
  </sheetData>
  <mergeCells count="23">
    <mergeCell ref="F7:H7"/>
    <mergeCell ref="I7:K7"/>
    <mergeCell ref="B1:J2"/>
    <mergeCell ref="C9:E9"/>
    <mergeCell ref="C10:E10"/>
    <mergeCell ref="F10:H10"/>
    <mergeCell ref="I10:K10"/>
    <mergeCell ref="A3:B4"/>
    <mergeCell ref="C3:E5"/>
    <mergeCell ref="F3:H5"/>
    <mergeCell ref="I3:K5"/>
    <mergeCell ref="C6:E6"/>
    <mergeCell ref="F6:H6"/>
    <mergeCell ref="I6:K6"/>
    <mergeCell ref="C7:E7"/>
    <mergeCell ref="A10:B10"/>
    <mergeCell ref="C19:H20"/>
    <mergeCell ref="C22:J22"/>
    <mergeCell ref="C21:J21"/>
    <mergeCell ref="C13:E13"/>
    <mergeCell ref="C14:E14"/>
    <mergeCell ref="F14:H14"/>
    <mergeCell ref="I14:K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2019-02-14T14:51:34Z</dcterms:modified>
</cp:coreProperties>
</file>